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4" yWindow="484" windowWidth="19872" windowHeight="8090"/>
  </bookViews>
  <sheets>
    <sheet name="BYBLOS" sheetId="1" r:id="rId1"/>
    <sheet name="fatture immediate" sheetId="3" r:id="rId2"/>
  </sheets>
  <calcPr calcId="144525"/>
</workbook>
</file>

<file path=xl/calcChain.xml><?xml version="1.0" encoding="utf-8"?>
<calcChain xmlns="http://schemas.openxmlformats.org/spreadsheetml/2006/main">
  <c r="F3" i="1" l="1"/>
  <c r="F4" i="1" s="1"/>
  <c r="F5" i="1" s="1"/>
  <c r="F6" i="1" s="1"/>
  <c r="F7" i="1" s="1"/>
  <c r="E4" i="3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" i="3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D32" i="3"/>
  <c r="C32" i="3"/>
  <c r="E32" i="3" l="1"/>
  <c r="D77" i="1"/>
  <c r="C77" i="1" l="1"/>
  <c r="E77" i="1" l="1"/>
  <c r="F77" i="1" s="1"/>
</calcChain>
</file>

<file path=xl/sharedStrings.xml><?xml version="1.0" encoding="utf-8"?>
<sst xmlns="http://schemas.openxmlformats.org/spreadsheetml/2006/main" count="55" uniqueCount="48">
  <si>
    <t>DATA</t>
  </si>
  <si>
    <t>FATTURA</t>
  </si>
  <si>
    <t>NOTA CREDITO</t>
  </si>
  <si>
    <t>SALDO</t>
  </si>
  <si>
    <t>ANTICIPI</t>
  </si>
  <si>
    <t>TOTALE</t>
  </si>
  <si>
    <t>N. FATT.</t>
  </si>
  <si>
    <t>12/E</t>
  </si>
  <si>
    <t>36/E</t>
  </si>
  <si>
    <t>43/E</t>
  </si>
  <si>
    <t>26/E</t>
  </si>
  <si>
    <t>18/E</t>
  </si>
  <si>
    <t>13/E</t>
  </si>
  <si>
    <t>23/E</t>
  </si>
  <si>
    <t>29/E</t>
  </si>
  <si>
    <t>37/E</t>
  </si>
  <si>
    <t>BYBLOS da riscuotere</t>
  </si>
  <si>
    <t>16/E</t>
  </si>
  <si>
    <t>21/E</t>
  </si>
  <si>
    <t>33/E</t>
  </si>
  <si>
    <t>42/E</t>
  </si>
  <si>
    <t>06/E</t>
  </si>
  <si>
    <t>07/E</t>
  </si>
  <si>
    <t>08/E</t>
  </si>
  <si>
    <t>09/E</t>
  </si>
  <si>
    <t>22/E</t>
  </si>
  <si>
    <t>25/E</t>
  </si>
  <si>
    <t>40/E</t>
  </si>
  <si>
    <t>41/E</t>
  </si>
  <si>
    <t>47/E</t>
  </si>
  <si>
    <t>48/E</t>
  </si>
  <si>
    <t>54/E</t>
  </si>
  <si>
    <t>53/E</t>
  </si>
  <si>
    <t>45/E</t>
  </si>
  <si>
    <t>49/E</t>
  </si>
  <si>
    <t>50/E</t>
  </si>
  <si>
    <t>56/E</t>
  </si>
  <si>
    <t>62/E</t>
  </si>
  <si>
    <t>63/E</t>
  </si>
  <si>
    <t>69/E</t>
  </si>
  <si>
    <t>71/E</t>
  </si>
  <si>
    <t>67/E</t>
  </si>
  <si>
    <t>76/E</t>
  </si>
  <si>
    <t>2/E</t>
  </si>
  <si>
    <t>66/E</t>
  </si>
  <si>
    <t>75/E</t>
  </si>
  <si>
    <t>1/E</t>
  </si>
  <si>
    <t>74/E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</si>
</sst>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indexed="10"/>
      <name val="Arial"/>
      <family val="2"/>
    </font>
    <font>
      <b/>
      <sz val="18"/>
      <color theme="1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3" fontId="2" fillId="0" borderId="0" xfId="0" applyNumberFormat="1" applyFont="1" applyAlignment="1">
      <alignment horizontal="center"/>
    </xf>
    <xf numFmtId="43" fontId="0" fillId="0" borderId="0" xfId="0" applyNumberFormat="1"/>
    <xf numFmtId="43" fontId="1" fillId="0" borderId="0" xfId="0" applyNumberFormat="1" applyFont="1"/>
    <xf numFmtId="43" fontId="3" fillId="0" borderId="1" xfId="0" applyNumberFormat="1" applyFont="1" applyBorder="1"/>
    <xf numFmtId="0" fontId="3" fillId="0" borderId="1" xfId="0" applyFont="1" applyBorder="1"/>
    <xf numFmtId="43" fontId="4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3" fontId="3" fillId="0" borderId="1" xfId="0" applyNumberFormat="1" applyFont="1" applyFill="1" applyBorder="1"/>
    <xf numFmtId="164" fontId="3" fillId="0" borderId="3" xfId="0" applyNumberFormat="1" applyFont="1" applyFill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 applyFill="1"/>
    <xf numFmtId="43" fontId="3" fillId="0" borderId="0" xfId="0" applyNumberFormat="1" applyFont="1" applyBorder="1"/>
    <xf numFmtId="4" fontId="7" fillId="0" borderId="0" xfId="0" applyNumberFormat="1" applyFont="1" applyAlignment="1">
      <alignment horizontal="right"/>
    </xf>
    <xf numFmtId="4" fontId="3" fillId="0" borderId="1" xfId="0" applyNumberFormat="1" applyFont="1" applyBorder="1"/>
    <xf numFmtId="43" fontId="2" fillId="0" borderId="0" xfId="0" applyNumberFormat="1" applyFont="1" applyAlignment="1">
      <alignment horizontal="center"/>
    </xf>
    <xf numFmtId="43" fontId="0" fillId="0" borderId="0" xfId="0" applyNumberFormat="1" applyBorder="1"/>
    <xf numFmtId="0" fontId="0" fillId="0" borderId="0" xfId="0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Fill="1" applyBorder="1"/>
    <xf numFmtId="43" fontId="3" fillId="0" borderId="0" xfId="0" applyNumberFormat="1" applyFont="1"/>
    <xf numFmtId="0" fontId="0" fillId="0" borderId="1" xfId="0" applyBorder="1"/>
    <xf numFmtId="43" fontId="9" fillId="0" borderId="1" xfId="0" applyNumberFormat="1" applyFont="1" applyBorder="1"/>
    <xf numFmtId="4" fontId="9" fillId="0" borderId="1" xfId="0" applyNumberFormat="1" applyFont="1" applyBorder="1"/>
    <xf numFmtId="43" fontId="10" fillId="0" borderId="1" xfId="0" applyNumberFormat="1" applyFont="1" applyBorder="1" applyAlignment="1">
      <alignment horizontal="center"/>
    </xf>
    <xf numFmtId="43" fontId="1" fillId="0" borderId="1" xfId="0" applyNumberFormat="1" applyFont="1" applyBorder="1"/>
    <xf numFmtId="43" fontId="9" fillId="0" borderId="1" xfId="0" applyNumberFormat="1" applyFont="1" applyFill="1" applyBorder="1"/>
    <xf numFmtId="43" fontId="1" fillId="0" borderId="1" xfId="0" applyNumberFormat="1" applyFont="1" applyFill="1" applyBorder="1"/>
    <xf numFmtId="4" fontId="9" fillId="0" borderId="1" xfId="0" applyNumberFormat="1" applyFont="1" applyFill="1" applyBorder="1"/>
    <xf numFmtId="43" fontId="11" fillId="0" borderId="1" xfId="0" applyNumberFormat="1" applyFont="1" applyBorder="1"/>
    <xf numFmtId="43" fontId="8" fillId="0" borderId="0" xfId="0" applyNumberFormat="1" applyFont="1"/>
    <xf numFmtId="43" fontId="12" fillId="0" borderId="1" xfId="0" applyNumberFormat="1" applyFont="1" applyBorder="1"/>
    <xf numFmtId="43" fontId="12" fillId="0" borderId="0" xfId="0" applyNumberFormat="1" applyFont="1"/>
    <xf numFmtId="43" fontId="9" fillId="0" borderId="0" xfId="0" applyNumberFormat="1" applyFont="1"/>
    <xf numFmtId="0" fontId="6" fillId="0" borderId="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workbookViewId="0">
      <pane xSplit="6" ySplit="2" topLeftCell="G3" activePane="bottomRight" state="frozen"/>
      <selection pane="topRight" activeCell="H1" sqref="H1"/>
      <selection pane="bottomLeft" activeCell="A2" sqref="A2"/>
      <selection pane="bottomRight" activeCell="F13" sqref="F13"/>
    </sheetView>
  </sheetViews>
  <sheetFormatPr defaultRowHeight="15.05" x14ac:dyDescent="0.3"/>
  <cols>
    <col min="1" max="1" width="16.33203125" customWidth="1"/>
    <col min="2" max="2" width="14.6640625" customWidth="1"/>
    <col min="3" max="3" width="19.109375" style="2" customWidth="1"/>
    <col min="4" max="4" width="17.5546875" style="3" customWidth="1"/>
    <col min="5" max="5" width="17.5546875" style="2" customWidth="1"/>
    <col min="6" max="6" width="19.44140625" style="33" customWidth="1"/>
    <col min="7" max="7" width="14.5546875" style="2" customWidth="1"/>
    <col min="8" max="8" width="9.109375" style="2"/>
    <col min="9" max="9" width="22.33203125" style="2" customWidth="1"/>
  </cols>
  <sheetData>
    <row r="1" spans="1:6" ht="23.75" x14ac:dyDescent="0.4">
      <c r="A1" s="37" t="s">
        <v>16</v>
      </c>
      <c r="B1" s="37"/>
      <c r="C1" s="37"/>
      <c r="D1" s="37"/>
      <c r="E1" s="37"/>
      <c r="F1" s="37"/>
    </row>
    <row r="2" spans="1:6" s="1" customFormat="1" ht="15.75" x14ac:dyDescent="0.25">
      <c r="A2" s="8" t="s">
        <v>0</v>
      </c>
      <c r="B2" s="8" t="s">
        <v>6</v>
      </c>
      <c r="C2" s="8" t="s">
        <v>1</v>
      </c>
      <c r="D2" s="27" t="s">
        <v>2</v>
      </c>
      <c r="E2" s="8" t="s">
        <v>4</v>
      </c>
      <c r="F2" s="8" t="s">
        <v>3</v>
      </c>
    </row>
    <row r="3" spans="1:6" ht="18" x14ac:dyDescent="0.25">
      <c r="A3" s="7">
        <v>43154</v>
      </c>
      <c r="B3" s="7" t="s">
        <v>12</v>
      </c>
      <c r="C3" s="35">
        <v>5031.76</v>
      </c>
      <c r="D3" s="26"/>
      <c r="E3" s="4">
        <v>5031.76</v>
      </c>
      <c r="F3" s="6">
        <f>C3-D3-E3</f>
        <v>0</v>
      </c>
    </row>
    <row r="4" spans="1:6" ht="18" x14ac:dyDescent="0.25">
      <c r="A4" s="7">
        <v>43171</v>
      </c>
      <c r="B4" s="7" t="s">
        <v>17</v>
      </c>
      <c r="C4" s="16">
        <v>8619.89</v>
      </c>
      <c r="D4" s="26"/>
      <c r="E4" s="4">
        <v>8619.89</v>
      </c>
      <c r="F4" s="6">
        <f>F3+C4-D4-E4</f>
        <v>0</v>
      </c>
    </row>
    <row r="5" spans="1:6" ht="18" x14ac:dyDescent="0.25">
      <c r="A5" s="7">
        <v>43199</v>
      </c>
      <c r="B5" s="7" t="s">
        <v>18</v>
      </c>
      <c r="C5" s="23">
        <v>3309.7</v>
      </c>
      <c r="D5" s="26"/>
      <c r="E5" s="4">
        <v>3309.7</v>
      </c>
      <c r="F5" s="6">
        <f t="shared" ref="F5:F6" si="0">F4+C5-D5-E5</f>
        <v>0</v>
      </c>
    </row>
    <row r="6" spans="1:6" ht="18" x14ac:dyDescent="0.25">
      <c r="A6" s="7">
        <v>43228</v>
      </c>
      <c r="B6" s="7" t="s">
        <v>10</v>
      </c>
      <c r="C6" s="16">
        <v>3523.38</v>
      </c>
      <c r="D6" s="26"/>
      <c r="E6" s="4">
        <v>3523.38</v>
      </c>
      <c r="F6" s="6">
        <f t="shared" si="0"/>
        <v>0</v>
      </c>
    </row>
    <row r="7" spans="1:6" ht="18" x14ac:dyDescent="0.25">
      <c r="A7" s="7">
        <v>43257</v>
      </c>
      <c r="B7" s="7" t="s">
        <v>19</v>
      </c>
      <c r="C7" s="23">
        <v>3906.89</v>
      </c>
      <c r="D7" s="26"/>
      <c r="E7" s="4">
        <v>3906.89</v>
      </c>
      <c r="F7" s="6">
        <f>F6+C7-D7-E7</f>
        <v>0</v>
      </c>
    </row>
    <row r="8" spans="1:6" ht="18" x14ac:dyDescent="0.25">
      <c r="A8" s="7">
        <v>43286</v>
      </c>
      <c r="B8" s="7" t="s">
        <v>8</v>
      </c>
      <c r="C8" s="12"/>
      <c r="D8" s="26">
        <v>895.35</v>
      </c>
      <c r="E8" s="4">
        <v>895.35</v>
      </c>
      <c r="F8" s="6">
        <f>F7+C8-D8+E8</f>
        <v>0</v>
      </c>
    </row>
    <row r="9" spans="1:6" ht="18" x14ac:dyDescent="0.25">
      <c r="A9" s="7">
        <v>43286</v>
      </c>
      <c r="B9" s="7" t="s">
        <v>15</v>
      </c>
      <c r="C9" s="16">
        <v>2715.15</v>
      </c>
      <c r="D9" s="26"/>
      <c r="E9" s="4">
        <v>2715.15</v>
      </c>
      <c r="F9" s="6">
        <f t="shared" ref="F9:F21" si="1">F8+C9-D9-E9</f>
        <v>0</v>
      </c>
    </row>
    <row r="10" spans="1:6" ht="18" x14ac:dyDescent="0.25">
      <c r="A10" s="7">
        <v>43315</v>
      </c>
      <c r="B10" s="7" t="s">
        <v>9</v>
      </c>
      <c r="C10" s="16">
        <v>1301.1400000000001</v>
      </c>
      <c r="D10" s="26"/>
      <c r="E10" s="4"/>
      <c r="F10" s="6">
        <f t="shared" si="1"/>
        <v>1301.1400000000001</v>
      </c>
    </row>
    <row r="11" spans="1:6" ht="18" x14ac:dyDescent="0.25">
      <c r="A11" s="7">
        <v>43315</v>
      </c>
      <c r="B11" s="7" t="s">
        <v>20</v>
      </c>
      <c r="C11" s="16"/>
      <c r="D11" s="26">
        <v>1000.87</v>
      </c>
      <c r="E11" s="4">
        <v>300.27</v>
      </c>
      <c r="F11" s="6">
        <f t="shared" si="1"/>
        <v>0</v>
      </c>
    </row>
    <row r="12" spans="1:6" ht="18" x14ac:dyDescent="0.25">
      <c r="A12" s="7">
        <v>43357</v>
      </c>
      <c r="B12" s="7" t="s">
        <v>30</v>
      </c>
      <c r="C12" s="4">
        <v>2216.33</v>
      </c>
      <c r="D12" s="26"/>
      <c r="E12" s="4"/>
      <c r="F12" s="6">
        <f t="shared" si="1"/>
        <v>2216.33</v>
      </c>
    </row>
    <row r="13" spans="1:6" ht="18" x14ac:dyDescent="0.25">
      <c r="A13" s="7">
        <v>43357</v>
      </c>
      <c r="B13" s="7" t="s">
        <v>29</v>
      </c>
      <c r="C13" s="16"/>
      <c r="D13" s="26">
        <v>132.66</v>
      </c>
      <c r="E13" s="4">
        <v>2083.67</v>
      </c>
      <c r="F13" s="6">
        <f t="shared" si="1"/>
        <v>0</v>
      </c>
    </row>
    <row r="14" spans="1:6" ht="18" x14ac:dyDescent="0.25">
      <c r="A14" s="7">
        <v>43378</v>
      </c>
      <c r="B14" s="7" t="s">
        <v>31</v>
      </c>
      <c r="C14" s="4">
        <v>16091.87</v>
      </c>
      <c r="D14" s="28"/>
      <c r="E14" s="4"/>
      <c r="F14" s="6">
        <f t="shared" si="1"/>
        <v>16091.87</v>
      </c>
    </row>
    <row r="15" spans="1:6" ht="18" x14ac:dyDescent="0.25">
      <c r="A15" s="7">
        <v>43378</v>
      </c>
      <c r="B15" s="7" t="s">
        <v>32</v>
      </c>
      <c r="C15" s="4"/>
      <c r="D15" s="25">
        <v>919.3</v>
      </c>
      <c r="E15" s="4"/>
      <c r="F15" s="6">
        <f t="shared" si="1"/>
        <v>15172.570000000002</v>
      </c>
    </row>
    <row r="16" spans="1:6" ht="18" x14ac:dyDescent="0.25">
      <c r="A16" s="7">
        <v>43413</v>
      </c>
      <c r="B16" s="11" t="s">
        <v>41</v>
      </c>
      <c r="C16" s="23">
        <v>35424.620000000003</v>
      </c>
      <c r="D16" s="29"/>
      <c r="E16" s="4"/>
      <c r="F16" s="6">
        <f t="shared" si="1"/>
        <v>50597.19</v>
      </c>
    </row>
    <row r="17" spans="1:8" ht="18" x14ac:dyDescent="0.25">
      <c r="A17" s="7">
        <v>43413</v>
      </c>
      <c r="B17" s="7" t="s">
        <v>44</v>
      </c>
      <c r="C17" s="10"/>
      <c r="D17" s="29">
        <v>148.75</v>
      </c>
      <c r="E17" s="4"/>
      <c r="F17" s="6">
        <f t="shared" si="1"/>
        <v>50448.44</v>
      </c>
    </row>
    <row r="18" spans="1:8" ht="18" x14ac:dyDescent="0.25">
      <c r="A18" s="7">
        <v>43454</v>
      </c>
      <c r="B18" s="11" t="s">
        <v>42</v>
      </c>
      <c r="C18" s="23">
        <v>16685.38</v>
      </c>
      <c r="D18" s="29"/>
      <c r="E18" s="4"/>
      <c r="F18" s="6">
        <f t="shared" si="1"/>
        <v>67133.820000000007</v>
      </c>
    </row>
    <row r="19" spans="1:8" ht="18" x14ac:dyDescent="0.25">
      <c r="A19" s="7">
        <v>43454</v>
      </c>
      <c r="B19" s="7" t="s">
        <v>45</v>
      </c>
      <c r="C19" s="10"/>
      <c r="D19" s="29">
        <v>1005.63</v>
      </c>
      <c r="E19" s="4"/>
      <c r="F19" s="6">
        <f t="shared" si="1"/>
        <v>66128.19</v>
      </c>
    </row>
    <row r="20" spans="1:8" ht="18" x14ac:dyDescent="0.25">
      <c r="A20" s="7">
        <v>43474</v>
      </c>
      <c r="B20" s="7" t="s">
        <v>43</v>
      </c>
      <c r="C20" s="10">
        <v>26361.71</v>
      </c>
      <c r="E20" s="4"/>
      <c r="F20" s="6">
        <f t="shared" si="1"/>
        <v>92489.9</v>
      </c>
    </row>
    <row r="21" spans="1:8" ht="18" x14ac:dyDescent="0.25">
      <c r="A21" s="7">
        <v>43474</v>
      </c>
      <c r="B21" s="7" t="s">
        <v>46</v>
      </c>
      <c r="C21" s="10"/>
      <c r="D21" s="29">
        <v>879.25</v>
      </c>
      <c r="E21" s="4"/>
      <c r="F21" s="6">
        <f t="shared" si="1"/>
        <v>91610.65</v>
      </c>
    </row>
    <row r="22" spans="1:8" ht="18" x14ac:dyDescent="0.25">
      <c r="A22" s="7"/>
      <c r="B22" s="7"/>
      <c r="C22" s="10"/>
      <c r="D22" s="28"/>
      <c r="E22" s="4"/>
      <c r="F22" s="6"/>
    </row>
    <row r="23" spans="1:8" ht="18" x14ac:dyDescent="0.25">
      <c r="A23" s="7"/>
      <c r="B23" s="7"/>
      <c r="C23" s="10"/>
      <c r="D23" s="28"/>
      <c r="E23" s="4"/>
      <c r="F23" s="6"/>
    </row>
    <row r="24" spans="1:8" ht="18" x14ac:dyDescent="0.25">
      <c r="A24" s="7"/>
      <c r="B24" s="11"/>
      <c r="D24" s="29"/>
      <c r="E24" s="4"/>
      <c r="F24" s="6"/>
    </row>
    <row r="25" spans="1:8" ht="18" x14ac:dyDescent="0.25">
      <c r="A25" s="7"/>
      <c r="B25" s="7"/>
      <c r="C25" s="10"/>
      <c r="D25" s="29"/>
      <c r="E25" s="4"/>
      <c r="F25" s="6"/>
    </row>
    <row r="26" spans="1:8" ht="18" x14ac:dyDescent="0.25">
      <c r="A26" s="7"/>
      <c r="B26" s="7"/>
      <c r="C26" s="10"/>
      <c r="D26" s="28"/>
      <c r="E26" s="4"/>
      <c r="F26" s="6"/>
    </row>
    <row r="27" spans="1:8" ht="17.7" x14ac:dyDescent="0.3">
      <c r="A27" s="7"/>
      <c r="B27" s="11"/>
      <c r="C27" s="10"/>
      <c r="D27" s="30"/>
      <c r="E27" s="4"/>
      <c r="F27" s="6"/>
    </row>
    <row r="28" spans="1:8" ht="17.7" x14ac:dyDescent="0.3">
      <c r="A28" s="7"/>
      <c r="B28" s="7"/>
      <c r="C28" s="13"/>
      <c r="D28" s="29"/>
      <c r="E28" s="4"/>
      <c r="F28" s="6"/>
    </row>
    <row r="29" spans="1:8" ht="17.7" x14ac:dyDescent="0.3">
      <c r="A29" s="7"/>
      <c r="B29" s="7"/>
      <c r="C29" s="4"/>
      <c r="D29" s="25"/>
      <c r="E29" s="4"/>
      <c r="F29" s="6"/>
      <c r="G29" s="3"/>
      <c r="H29" s="3"/>
    </row>
    <row r="30" spans="1:8" ht="17.7" x14ac:dyDescent="0.3">
      <c r="A30" s="7"/>
      <c r="B30" s="7"/>
      <c r="C30" s="4"/>
      <c r="D30" s="25"/>
      <c r="E30" s="4"/>
      <c r="F30" s="6"/>
    </row>
    <row r="31" spans="1:8" ht="17.7" x14ac:dyDescent="0.3">
      <c r="A31" s="7"/>
      <c r="B31" s="7"/>
      <c r="C31" s="4"/>
      <c r="D31" s="25"/>
      <c r="E31" s="4"/>
      <c r="F31" s="6"/>
    </row>
    <row r="32" spans="1:8" ht="17.7" x14ac:dyDescent="0.3">
      <c r="A32" s="7"/>
      <c r="B32" s="7"/>
      <c r="C32" s="4"/>
      <c r="D32" s="25"/>
      <c r="E32" s="4"/>
      <c r="F32" s="6"/>
    </row>
    <row r="33" spans="1:10" ht="17.7" x14ac:dyDescent="0.3">
      <c r="A33" s="7"/>
      <c r="B33" s="7"/>
      <c r="C33" s="4"/>
      <c r="D33" s="25"/>
      <c r="E33" s="4"/>
      <c r="F33" s="6"/>
    </row>
    <row r="34" spans="1:10" ht="17.7" x14ac:dyDescent="0.3">
      <c r="A34" s="7"/>
      <c r="B34" s="7"/>
      <c r="C34" s="4"/>
      <c r="D34" s="25"/>
      <c r="E34" s="4"/>
      <c r="F34" s="6"/>
      <c r="I34" s="18"/>
      <c r="J34" s="19"/>
    </row>
    <row r="35" spans="1:10" ht="17.7" x14ac:dyDescent="0.3">
      <c r="A35" s="7"/>
      <c r="B35" s="7"/>
      <c r="C35" s="4"/>
      <c r="D35" s="25"/>
      <c r="E35" s="4"/>
      <c r="F35" s="6"/>
      <c r="I35" s="14"/>
      <c r="J35" s="19"/>
    </row>
    <row r="36" spans="1:10" ht="17.7" x14ac:dyDescent="0.3">
      <c r="A36" s="7"/>
      <c r="B36" s="7"/>
      <c r="C36" s="4"/>
      <c r="D36" s="25"/>
      <c r="E36" s="4"/>
      <c r="F36" s="6"/>
      <c r="I36" s="14"/>
      <c r="J36" s="19"/>
    </row>
    <row r="37" spans="1:10" ht="17.7" x14ac:dyDescent="0.3">
      <c r="A37" s="7"/>
      <c r="B37" s="7"/>
      <c r="C37" s="15"/>
      <c r="D37" s="26"/>
      <c r="E37" s="16"/>
      <c r="F37" s="6"/>
      <c r="I37" s="14"/>
      <c r="J37" s="19"/>
    </row>
    <row r="38" spans="1:10" ht="17.7" x14ac:dyDescent="0.3">
      <c r="A38" s="7"/>
      <c r="B38" s="7"/>
      <c r="C38" s="16"/>
      <c r="D38" s="26"/>
      <c r="E38" s="16"/>
      <c r="F38" s="6"/>
      <c r="I38" s="14"/>
    </row>
    <row r="39" spans="1:10" ht="17.7" x14ac:dyDescent="0.3">
      <c r="A39" s="7"/>
      <c r="B39" s="7"/>
      <c r="C39" s="16"/>
      <c r="D39" s="26"/>
      <c r="E39" s="16"/>
      <c r="F39" s="6"/>
      <c r="I39" s="14"/>
    </row>
    <row r="40" spans="1:10" ht="17.7" x14ac:dyDescent="0.3">
      <c r="A40" s="7"/>
      <c r="B40" s="7"/>
      <c r="C40" s="16"/>
      <c r="D40" s="26"/>
      <c r="E40" s="16"/>
      <c r="F40" s="6"/>
      <c r="I40" s="14"/>
    </row>
    <row r="41" spans="1:10" ht="17.7" x14ac:dyDescent="0.3">
      <c r="A41" s="7"/>
      <c r="B41" s="7"/>
      <c r="C41" s="16"/>
      <c r="D41" s="26"/>
      <c r="E41" s="16"/>
      <c r="F41" s="6"/>
      <c r="I41" s="14"/>
    </row>
    <row r="42" spans="1:10" ht="17.7" x14ac:dyDescent="0.3">
      <c r="A42" s="7"/>
      <c r="B42" s="7"/>
      <c r="C42" s="16"/>
      <c r="D42" s="26"/>
      <c r="E42" s="16"/>
      <c r="F42" s="6"/>
      <c r="I42" s="14"/>
    </row>
    <row r="43" spans="1:10" ht="17.7" x14ac:dyDescent="0.3">
      <c r="A43" s="7"/>
      <c r="B43" s="7"/>
      <c r="C43" s="16"/>
      <c r="D43" s="26"/>
      <c r="E43" s="16"/>
      <c r="F43" s="6"/>
      <c r="I43" s="14"/>
    </row>
    <row r="44" spans="1:10" ht="17.7" x14ac:dyDescent="0.3">
      <c r="A44" s="7"/>
      <c r="B44" s="7"/>
      <c r="C44" s="16"/>
      <c r="D44" s="26"/>
      <c r="E44" s="16"/>
      <c r="F44" s="6"/>
      <c r="I44" s="14"/>
    </row>
    <row r="45" spans="1:10" ht="17.7" x14ac:dyDescent="0.3">
      <c r="A45" s="7"/>
      <c r="B45" s="7"/>
      <c r="C45" s="16"/>
      <c r="D45" s="26"/>
      <c r="E45" s="16"/>
      <c r="F45" s="6"/>
      <c r="I45" s="14"/>
    </row>
    <row r="46" spans="1:10" ht="17.7" x14ac:dyDescent="0.3">
      <c r="A46" s="7"/>
      <c r="B46" s="7"/>
      <c r="C46" s="16"/>
      <c r="D46" s="26"/>
      <c r="E46" s="16"/>
      <c r="F46" s="6"/>
      <c r="I46" s="14"/>
    </row>
    <row r="47" spans="1:10" ht="17.7" x14ac:dyDescent="0.3">
      <c r="A47" s="7"/>
      <c r="B47" s="7"/>
      <c r="C47" s="16"/>
      <c r="D47" s="26"/>
      <c r="E47" s="16"/>
      <c r="F47" s="6"/>
    </row>
    <row r="48" spans="1:10" ht="17.7" x14ac:dyDescent="0.3">
      <c r="A48" s="20"/>
      <c r="B48" s="21"/>
      <c r="C48" s="4"/>
      <c r="D48" s="28"/>
      <c r="E48" s="12"/>
      <c r="F48" s="6"/>
    </row>
    <row r="49" spans="1:6" ht="17.7" x14ac:dyDescent="0.3">
      <c r="A49" s="7"/>
      <c r="B49" s="7"/>
      <c r="C49" s="16"/>
      <c r="D49" s="26"/>
      <c r="E49" s="16"/>
      <c r="F49" s="6"/>
    </row>
    <row r="50" spans="1:6" ht="17.7" x14ac:dyDescent="0.3">
      <c r="A50" s="7"/>
      <c r="B50" s="7"/>
      <c r="C50" s="16"/>
      <c r="D50" s="26"/>
      <c r="E50" s="16"/>
      <c r="F50" s="6"/>
    </row>
    <row r="51" spans="1:6" ht="17.7" x14ac:dyDescent="0.3">
      <c r="A51" s="7"/>
      <c r="B51" s="7"/>
      <c r="C51" s="16"/>
      <c r="D51" s="26"/>
      <c r="E51" s="16"/>
      <c r="F51" s="6"/>
    </row>
    <row r="52" spans="1:6" ht="17.7" x14ac:dyDescent="0.3">
      <c r="A52" s="7"/>
      <c r="B52" s="7"/>
      <c r="C52" s="16"/>
      <c r="D52" s="26"/>
      <c r="E52" s="16"/>
      <c r="F52" s="6"/>
    </row>
    <row r="53" spans="1:6" ht="17.7" x14ac:dyDescent="0.3">
      <c r="A53" s="7"/>
      <c r="B53" s="7"/>
      <c r="C53" s="16"/>
      <c r="D53" s="26"/>
      <c r="E53" s="16"/>
      <c r="F53" s="6"/>
    </row>
    <row r="54" spans="1:6" ht="17.7" x14ac:dyDescent="0.3">
      <c r="A54" s="7"/>
      <c r="B54" s="7"/>
      <c r="C54" s="16"/>
      <c r="D54" s="26"/>
      <c r="E54" s="16"/>
      <c r="F54" s="6"/>
    </row>
    <row r="55" spans="1:6" ht="17.7" x14ac:dyDescent="0.3">
      <c r="A55" s="7"/>
      <c r="B55" s="7"/>
      <c r="C55" s="16"/>
      <c r="D55" s="26"/>
      <c r="E55" s="16"/>
      <c r="F55" s="6"/>
    </row>
    <row r="56" spans="1:6" ht="17.7" x14ac:dyDescent="0.3">
      <c r="A56" s="7"/>
      <c r="B56" s="7"/>
      <c r="D56" s="26"/>
      <c r="E56" s="16"/>
      <c r="F56" s="6"/>
    </row>
    <row r="57" spans="1:6" ht="17.7" x14ac:dyDescent="0.3">
      <c r="A57" s="9"/>
      <c r="B57" s="9"/>
      <c r="C57" s="22"/>
      <c r="D57" s="31"/>
      <c r="E57" s="22"/>
      <c r="F57" s="6"/>
    </row>
    <row r="58" spans="1:6" ht="17.7" x14ac:dyDescent="0.3">
      <c r="A58" s="24"/>
      <c r="B58" s="24"/>
      <c r="C58" s="12"/>
      <c r="D58" s="28"/>
      <c r="E58" s="16"/>
      <c r="F58" s="6"/>
    </row>
    <row r="59" spans="1:6" ht="17.7" x14ac:dyDescent="0.3">
      <c r="A59" s="24"/>
      <c r="B59" s="24"/>
      <c r="C59" s="12"/>
      <c r="D59" s="28"/>
      <c r="E59" s="16"/>
      <c r="F59" s="6"/>
    </row>
    <row r="60" spans="1:6" ht="17.7" x14ac:dyDescent="0.3">
      <c r="A60" s="24"/>
      <c r="B60" s="24"/>
      <c r="C60" s="12"/>
      <c r="D60" s="28"/>
      <c r="E60" s="16"/>
      <c r="F60" s="6"/>
    </row>
    <row r="61" spans="1:6" ht="17.7" x14ac:dyDescent="0.3">
      <c r="A61" s="24"/>
      <c r="B61" s="24"/>
      <c r="C61" s="12"/>
      <c r="D61" s="28"/>
      <c r="E61" s="16"/>
      <c r="F61" s="6"/>
    </row>
    <row r="62" spans="1:6" ht="17.7" x14ac:dyDescent="0.3">
      <c r="A62" s="24"/>
      <c r="B62" s="24"/>
      <c r="C62" s="12"/>
      <c r="D62" s="28"/>
      <c r="E62" s="16"/>
      <c r="F62" s="6"/>
    </row>
    <row r="63" spans="1:6" ht="17.7" x14ac:dyDescent="0.3">
      <c r="A63" s="24"/>
      <c r="B63" s="24"/>
      <c r="C63" s="12"/>
      <c r="D63" s="28"/>
      <c r="E63" s="16"/>
      <c r="F63" s="6"/>
    </row>
    <row r="64" spans="1:6" ht="17.7" x14ac:dyDescent="0.3">
      <c r="A64" s="24"/>
      <c r="B64" s="24"/>
      <c r="C64" s="12"/>
      <c r="D64" s="28"/>
      <c r="E64" s="16"/>
      <c r="F64" s="6"/>
    </row>
    <row r="65" spans="1:6" ht="17.7" x14ac:dyDescent="0.3">
      <c r="A65" s="24"/>
      <c r="B65" s="24"/>
      <c r="C65" s="12"/>
      <c r="D65" s="28"/>
      <c r="E65" s="16"/>
      <c r="F65" s="6"/>
    </row>
    <row r="66" spans="1:6" ht="17.7" x14ac:dyDescent="0.3">
      <c r="A66" s="24"/>
      <c r="B66" s="24"/>
      <c r="C66" s="12"/>
      <c r="D66" s="28"/>
      <c r="E66" s="16"/>
      <c r="F66" s="6"/>
    </row>
    <row r="67" spans="1:6" ht="17.7" x14ac:dyDescent="0.3">
      <c r="A67" s="24"/>
      <c r="B67" s="24"/>
      <c r="C67" s="12"/>
      <c r="D67" s="28"/>
      <c r="E67" s="16"/>
      <c r="F67" s="6"/>
    </row>
    <row r="68" spans="1:6" ht="17.7" x14ac:dyDescent="0.3">
      <c r="A68" s="7"/>
      <c r="B68" s="7"/>
      <c r="C68" s="16"/>
      <c r="D68" s="26"/>
      <c r="E68" s="16"/>
      <c r="F68" s="6"/>
    </row>
    <row r="69" spans="1:6" ht="17.7" x14ac:dyDescent="0.3">
      <c r="A69" s="7"/>
      <c r="B69" s="7"/>
      <c r="C69" s="16"/>
      <c r="D69" s="26"/>
      <c r="E69" s="16"/>
      <c r="F69" s="6"/>
    </row>
    <row r="70" spans="1:6" ht="17.7" x14ac:dyDescent="0.3">
      <c r="A70" s="7"/>
      <c r="B70" s="7"/>
      <c r="C70" s="16"/>
      <c r="D70" s="26"/>
      <c r="E70" s="16"/>
      <c r="F70" s="6"/>
    </row>
    <row r="71" spans="1:6" ht="17.7" x14ac:dyDescent="0.3">
      <c r="A71" s="7"/>
      <c r="B71" s="7"/>
      <c r="C71" s="16"/>
      <c r="D71" s="26"/>
      <c r="E71" s="16"/>
      <c r="F71" s="6"/>
    </row>
    <row r="72" spans="1:6" ht="17.7" x14ac:dyDescent="0.3">
      <c r="A72" s="7"/>
      <c r="B72" s="7"/>
      <c r="C72" s="16"/>
      <c r="D72" s="26"/>
      <c r="E72" s="16"/>
      <c r="F72" s="6"/>
    </row>
    <row r="73" spans="1:6" ht="17.7" x14ac:dyDescent="0.3">
      <c r="A73" s="7"/>
      <c r="B73" s="7"/>
      <c r="C73" s="16"/>
      <c r="D73" s="26"/>
      <c r="E73" s="16"/>
      <c r="F73" s="6"/>
    </row>
    <row r="74" spans="1:6" ht="17.7" x14ac:dyDescent="0.3">
      <c r="A74" s="7"/>
      <c r="B74" s="7"/>
      <c r="C74" s="16"/>
      <c r="D74" s="26"/>
      <c r="E74" s="16"/>
      <c r="F74" s="6"/>
    </row>
    <row r="75" spans="1:6" ht="17.7" x14ac:dyDescent="0.3">
      <c r="A75" s="7"/>
      <c r="B75" s="7"/>
      <c r="C75" s="16"/>
      <c r="D75" s="26"/>
      <c r="E75" s="16"/>
      <c r="F75" s="6"/>
    </row>
    <row r="76" spans="1:6" ht="17.7" x14ac:dyDescent="0.3">
      <c r="A76" s="7"/>
      <c r="B76" s="7"/>
      <c r="C76" s="16"/>
      <c r="D76" s="26"/>
      <c r="E76" s="16"/>
      <c r="F76" s="6"/>
    </row>
    <row r="77" spans="1:6" ht="17.7" x14ac:dyDescent="0.3">
      <c r="A77" s="5" t="s">
        <v>5</v>
      </c>
      <c r="B77" s="5"/>
      <c r="C77" s="6">
        <f>SUM(C3:C76)</f>
        <v>125187.82</v>
      </c>
      <c r="D77" s="32">
        <f>SUM(D3:D76)</f>
        <v>4981.8100000000004</v>
      </c>
      <c r="E77" s="6">
        <f>SUM(E3:E76)</f>
        <v>30386.059999999998</v>
      </c>
      <c r="F77" s="6">
        <f t="shared" ref="F77" si="2">F76+C77-D77-E77</f>
        <v>89819.950000000012</v>
      </c>
    </row>
  </sheetData>
  <mergeCells count="1">
    <mergeCell ref="A1:F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pane xSplit="5" ySplit="2" topLeftCell="I9" activePane="bottomRight" state="frozen"/>
      <selection pane="topRight" activeCell="H1" sqref="H1"/>
      <selection pane="bottomLeft" activeCell="A2" sqref="A2"/>
      <selection pane="bottomRight" activeCell="D15" sqref="D15"/>
    </sheetView>
  </sheetViews>
  <sheetFormatPr defaultRowHeight="15.05" x14ac:dyDescent="0.3"/>
  <cols>
    <col min="1" max="1" width="16.33203125" customWidth="1"/>
    <col min="2" max="2" width="14.6640625" customWidth="1"/>
    <col min="3" max="3" width="19.109375" style="3" customWidth="1"/>
    <col min="4" max="4" width="17.5546875" style="2" customWidth="1"/>
    <col min="5" max="5" width="19.44140625" style="33" customWidth="1"/>
    <col min="6" max="6" width="14.5546875" style="2" customWidth="1"/>
    <col min="7" max="7" width="9.109375" style="2"/>
    <col min="8" max="8" width="22.33203125" style="2" customWidth="1"/>
  </cols>
  <sheetData>
    <row r="1" spans="1:5" ht="23.25" x14ac:dyDescent="0.35">
      <c r="A1" s="37" t="s">
        <v>16</v>
      </c>
      <c r="B1" s="37"/>
      <c r="C1" s="37"/>
      <c r="D1" s="37"/>
      <c r="E1" s="37"/>
    </row>
    <row r="2" spans="1:5" s="17" customFormat="1" ht="15.75" x14ac:dyDescent="0.25">
      <c r="A2" s="8" t="s">
        <v>0</v>
      </c>
      <c r="B2" s="8" t="s">
        <v>6</v>
      </c>
      <c r="C2" s="27" t="s">
        <v>1</v>
      </c>
      <c r="D2" s="8" t="s">
        <v>4</v>
      </c>
      <c r="E2" s="8" t="s">
        <v>3</v>
      </c>
    </row>
    <row r="3" spans="1:5" ht="18" x14ac:dyDescent="0.25">
      <c r="A3" s="7">
        <v>43116</v>
      </c>
      <c r="B3" s="7" t="s">
        <v>21</v>
      </c>
      <c r="C3" s="34">
        <v>1812</v>
      </c>
      <c r="D3" s="4"/>
      <c r="E3" s="6">
        <f>C3-D3</f>
        <v>1812</v>
      </c>
    </row>
    <row r="4" spans="1:5" ht="18" x14ac:dyDescent="0.25">
      <c r="A4" s="7">
        <v>43122</v>
      </c>
      <c r="B4" s="7" t="s">
        <v>22</v>
      </c>
      <c r="C4" s="34">
        <v>1368</v>
      </c>
      <c r="D4" s="4">
        <v>3180</v>
      </c>
      <c r="E4" s="6">
        <f>E3+C4-D4</f>
        <v>0</v>
      </c>
    </row>
    <row r="5" spans="1:5" ht="18" x14ac:dyDescent="0.25">
      <c r="A5" s="7">
        <v>43132</v>
      </c>
      <c r="B5" s="7" t="s">
        <v>23</v>
      </c>
      <c r="C5" s="25">
        <v>1812</v>
      </c>
      <c r="D5" s="4"/>
      <c r="E5" s="6">
        <f t="shared" ref="E5:E31" si="0">E4+C5-D5</f>
        <v>1812</v>
      </c>
    </row>
    <row r="6" spans="1:5" ht="18" x14ac:dyDescent="0.25">
      <c r="A6" s="9">
        <v>43139</v>
      </c>
      <c r="B6" s="9" t="s">
        <v>24</v>
      </c>
      <c r="C6" s="29">
        <v>1368</v>
      </c>
      <c r="D6" s="4"/>
      <c r="E6" s="6">
        <f t="shared" si="0"/>
        <v>3180</v>
      </c>
    </row>
    <row r="7" spans="1:5" ht="18" x14ac:dyDescent="0.25">
      <c r="A7" s="9">
        <v>43146</v>
      </c>
      <c r="B7" s="9" t="s">
        <v>7</v>
      </c>
      <c r="C7" s="29">
        <v>444</v>
      </c>
      <c r="D7" s="4">
        <v>3624</v>
      </c>
      <c r="E7" s="6">
        <f t="shared" si="0"/>
        <v>0</v>
      </c>
    </row>
    <row r="8" spans="1:5" ht="18" x14ac:dyDescent="0.25">
      <c r="A8" s="7">
        <v>43172</v>
      </c>
      <c r="B8" s="7" t="s">
        <v>11</v>
      </c>
      <c r="C8" s="25">
        <v>1764</v>
      </c>
      <c r="D8" s="4">
        <v>1764</v>
      </c>
      <c r="E8" s="6">
        <f t="shared" si="0"/>
        <v>0</v>
      </c>
    </row>
    <row r="9" spans="1:5" ht="18" x14ac:dyDescent="0.25">
      <c r="A9" s="7">
        <v>43200</v>
      </c>
      <c r="B9" s="7" t="s">
        <v>25</v>
      </c>
      <c r="C9" s="25">
        <v>651</v>
      </c>
      <c r="D9" s="4">
        <v>651</v>
      </c>
      <c r="E9" s="6">
        <f t="shared" si="0"/>
        <v>0</v>
      </c>
    </row>
    <row r="10" spans="1:5" ht="18" x14ac:dyDescent="0.25">
      <c r="A10" s="7">
        <v>43222</v>
      </c>
      <c r="B10" s="7" t="s">
        <v>13</v>
      </c>
      <c r="C10" s="25">
        <v>513.6</v>
      </c>
      <c r="D10" s="4">
        <v>513.6</v>
      </c>
      <c r="E10" s="6">
        <f t="shared" si="0"/>
        <v>0</v>
      </c>
    </row>
    <row r="11" spans="1:5" ht="18" x14ac:dyDescent="0.25">
      <c r="A11" s="7">
        <v>43228</v>
      </c>
      <c r="B11" s="7" t="s">
        <v>26</v>
      </c>
      <c r="C11" s="25">
        <v>633.6</v>
      </c>
      <c r="D11" s="4">
        <v>633.6</v>
      </c>
      <c r="E11" s="6">
        <f t="shared" si="0"/>
        <v>0</v>
      </c>
    </row>
    <row r="12" spans="1:5" ht="18" x14ac:dyDescent="0.25">
      <c r="A12" s="7">
        <v>43241</v>
      </c>
      <c r="B12" s="7" t="s">
        <v>14</v>
      </c>
      <c r="C12" s="25">
        <v>1812</v>
      </c>
      <c r="D12" s="4">
        <v>1812</v>
      </c>
      <c r="E12" s="6">
        <f t="shared" si="0"/>
        <v>0</v>
      </c>
    </row>
    <row r="13" spans="1:5" ht="18" x14ac:dyDescent="0.25">
      <c r="A13" s="7">
        <v>43299</v>
      </c>
      <c r="B13" s="7" t="s">
        <v>27</v>
      </c>
      <c r="C13" s="25">
        <v>547.20000000000005</v>
      </c>
      <c r="D13" s="4"/>
      <c r="E13" s="6">
        <f t="shared" si="0"/>
        <v>547.20000000000005</v>
      </c>
    </row>
    <row r="14" spans="1:5" ht="18" x14ac:dyDescent="0.25">
      <c r="A14" s="7">
        <v>43313</v>
      </c>
      <c r="B14" s="7" t="s">
        <v>28</v>
      </c>
      <c r="C14" s="25">
        <v>547.20000000000005</v>
      </c>
      <c r="D14" s="4">
        <v>547.20000000000005</v>
      </c>
      <c r="E14" s="6">
        <f t="shared" si="0"/>
        <v>547.20000000000005</v>
      </c>
    </row>
    <row r="15" spans="1:5" ht="18" x14ac:dyDescent="0.25">
      <c r="A15" s="7">
        <v>43347</v>
      </c>
      <c r="B15" s="7" t="s">
        <v>33</v>
      </c>
      <c r="C15" s="25">
        <v>547.20000000000005</v>
      </c>
      <c r="D15" s="4"/>
      <c r="E15" s="6">
        <f t="shared" si="0"/>
        <v>1094.4000000000001</v>
      </c>
    </row>
    <row r="16" spans="1:5" ht="18" x14ac:dyDescent="0.25">
      <c r="A16" s="7">
        <v>43360</v>
      </c>
      <c r="B16" s="11" t="s">
        <v>34</v>
      </c>
      <c r="C16" s="36">
        <v>513.6</v>
      </c>
      <c r="D16" s="4"/>
      <c r="E16" s="6">
        <f t="shared" si="0"/>
        <v>1608</v>
      </c>
    </row>
    <row r="17" spans="1:5" ht="18" x14ac:dyDescent="0.25">
      <c r="A17" s="7">
        <v>43367</v>
      </c>
      <c r="B17" s="7" t="s">
        <v>35</v>
      </c>
      <c r="C17" s="29">
        <v>907.2</v>
      </c>
      <c r="D17" s="4"/>
      <c r="E17" s="6">
        <f t="shared" si="0"/>
        <v>2515.1999999999998</v>
      </c>
    </row>
    <row r="18" spans="1:5" ht="18" x14ac:dyDescent="0.25">
      <c r="A18" s="7">
        <v>43382</v>
      </c>
      <c r="B18" s="11" t="s">
        <v>36</v>
      </c>
      <c r="C18" s="36">
        <v>693.6</v>
      </c>
      <c r="D18" s="4"/>
      <c r="E18" s="6">
        <f t="shared" si="0"/>
        <v>3208.7999999999997</v>
      </c>
    </row>
    <row r="19" spans="1:5" ht="18" x14ac:dyDescent="0.25">
      <c r="A19" s="7">
        <v>43392</v>
      </c>
      <c r="B19" s="7" t="s">
        <v>37</v>
      </c>
      <c r="C19" s="29">
        <v>820.8</v>
      </c>
      <c r="D19" s="4"/>
      <c r="E19" s="6">
        <f t="shared" si="0"/>
        <v>4029.5999999999995</v>
      </c>
    </row>
    <row r="20" spans="1:5" ht="18" x14ac:dyDescent="0.25">
      <c r="A20" s="7">
        <v>43397</v>
      </c>
      <c r="B20" s="7" t="s">
        <v>38</v>
      </c>
      <c r="C20" s="26">
        <v>967.2</v>
      </c>
      <c r="D20" s="16"/>
      <c r="E20" s="6">
        <f t="shared" si="0"/>
        <v>4996.7999999999993</v>
      </c>
    </row>
    <row r="21" spans="1:5" ht="18" x14ac:dyDescent="0.25">
      <c r="A21" s="7">
        <v>43420</v>
      </c>
      <c r="B21" s="7" t="s">
        <v>39</v>
      </c>
      <c r="C21" s="26">
        <v>547.20000000000005</v>
      </c>
      <c r="D21" s="16"/>
      <c r="E21" s="6">
        <f t="shared" si="0"/>
        <v>5543.9999999999991</v>
      </c>
    </row>
    <row r="22" spans="1:5" ht="18" x14ac:dyDescent="0.25">
      <c r="A22" s="7">
        <v>43431</v>
      </c>
      <c r="B22" s="7" t="s">
        <v>40</v>
      </c>
      <c r="C22" s="26">
        <v>1514.4</v>
      </c>
      <c r="D22" s="16"/>
      <c r="E22" s="6">
        <f t="shared" si="0"/>
        <v>7058.4</v>
      </c>
    </row>
    <row r="23" spans="1:5" ht="18" x14ac:dyDescent="0.25">
      <c r="A23" s="7">
        <v>43445</v>
      </c>
      <c r="B23" s="7" t="s">
        <v>47</v>
      </c>
      <c r="C23" s="26">
        <v>820.8</v>
      </c>
      <c r="D23" s="16"/>
      <c r="E23" s="6">
        <f t="shared" si="0"/>
        <v>7879.2</v>
      </c>
    </row>
    <row r="24" spans="1:5" ht="18" x14ac:dyDescent="0.25">
      <c r="A24" s="7"/>
      <c r="B24" s="7"/>
      <c r="C24" s="26"/>
      <c r="D24" s="16"/>
      <c r="E24" s="6">
        <f t="shared" si="0"/>
        <v>7879.2</v>
      </c>
    </row>
    <row r="25" spans="1:5" ht="18" x14ac:dyDescent="0.25">
      <c r="A25" s="7"/>
      <c r="B25" s="7"/>
      <c r="C25" s="26"/>
      <c r="D25" s="16"/>
      <c r="E25" s="6">
        <f t="shared" si="0"/>
        <v>7879.2</v>
      </c>
    </row>
    <row r="26" spans="1:5" ht="18" x14ac:dyDescent="0.25">
      <c r="A26" s="7"/>
      <c r="B26" s="7"/>
      <c r="C26" s="26"/>
      <c r="D26" s="16"/>
      <c r="E26" s="6">
        <f t="shared" si="0"/>
        <v>7879.2</v>
      </c>
    </row>
    <row r="27" spans="1:5" ht="18" x14ac:dyDescent="0.25">
      <c r="A27" s="7"/>
      <c r="B27" s="7"/>
      <c r="C27" s="26"/>
      <c r="D27" s="16"/>
      <c r="E27" s="6">
        <f t="shared" si="0"/>
        <v>7879.2</v>
      </c>
    </row>
    <row r="28" spans="1:5" ht="18" x14ac:dyDescent="0.25">
      <c r="A28" s="7"/>
      <c r="B28" s="7"/>
      <c r="C28" s="26"/>
      <c r="D28" s="16"/>
      <c r="E28" s="6">
        <f t="shared" si="0"/>
        <v>7879.2</v>
      </c>
    </row>
    <row r="29" spans="1:5" ht="18" x14ac:dyDescent="0.25">
      <c r="A29" s="7"/>
      <c r="B29" s="7"/>
      <c r="C29" s="26"/>
      <c r="D29" s="16"/>
      <c r="E29" s="6">
        <f t="shared" si="0"/>
        <v>7879.2</v>
      </c>
    </row>
    <row r="30" spans="1:5" ht="17.7" x14ac:dyDescent="0.3">
      <c r="A30" s="7"/>
      <c r="B30" s="7"/>
      <c r="C30" s="26"/>
      <c r="D30" s="16"/>
      <c r="E30" s="6">
        <f t="shared" si="0"/>
        <v>7879.2</v>
      </c>
    </row>
    <row r="31" spans="1:5" ht="17.7" x14ac:dyDescent="0.3">
      <c r="A31" s="7"/>
      <c r="B31" s="7"/>
      <c r="C31" s="26"/>
      <c r="D31" s="16"/>
      <c r="E31" s="6">
        <f t="shared" si="0"/>
        <v>7879.2</v>
      </c>
    </row>
    <row r="32" spans="1:5" ht="17.7" x14ac:dyDescent="0.3">
      <c r="A32" s="5" t="s">
        <v>5</v>
      </c>
      <c r="B32" s="5"/>
      <c r="C32" s="32">
        <f>SUM(C3:C31)</f>
        <v>20604.600000000006</v>
      </c>
      <c r="D32" s="6">
        <f>SUM(D3:D31)</f>
        <v>12725.400000000001</v>
      </c>
      <c r="E32" s="6">
        <f>C32-D32</f>
        <v>7879.2000000000044</v>
      </c>
    </row>
  </sheetData>
  <mergeCells count="1">
    <mergeCell ref="A1:E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BYBLOS</vt:lpstr>
      <vt:lpstr>fatture immediate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</cp:lastModifiedBy>
  <cp:lastPrinted>2018-04-18T07:17:25Z</cp:lastPrinted>
  <dcterms:created xsi:type="dcterms:W3CDTF">2016-07-06T12:25:59Z</dcterms:created>
  <dcterms:modified xsi:type="dcterms:W3CDTF">2019-03-08T16:14:39Z</dcterms:modified>
</cp:coreProperties>
</file>