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480" yWindow="240" windowWidth="11475" windowHeight="7560" activeTab="11"/>
  </bookViews>
  <sheets>
    <sheet name="GEN18" sheetId="42" r:id="rId1"/>
    <sheet name="FEB18" sheetId="43" r:id="rId2"/>
    <sheet name="MAR18" sheetId="44" r:id="rId3"/>
    <sheet name="APR18" sheetId="45" r:id="rId4"/>
    <sheet name="MAG18" sheetId="46" r:id="rId5"/>
    <sheet name="GIU18" sheetId="47" r:id="rId6"/>
    <sheet name="LUG18" sheetId="48" r:id="rId7"/>
    <sheet name="AGO18" sheetId="49" r:id="rId8"/>
    <sheet name="SET18 " sheetId="54" r:id="rId9"/>
    <sheet name="OTT18" sheetId="55" r:id="rId10"/>
    <sheet name="NOV18 " sheetId="56" r:id="rId11"/>
    <sheet name="DIC18" sheetId="57" r:id="rId12"/>
  </sheets>
  <calcPr calcId="145621"/>
</workbook>
</file>

<file path=xl/calcChain.xml><?xml version="1.0" encoding="utf-8"?>
<calcChain xmlns="http://schemas.openxmlformats.org/spreadsheetml/2006/main">
  <c r="F33" i="57" l="1"/>
  <c r="D33" i="57"/>
  <c r="C33" i="57"/>
  <c r="B33" i="57"/>
  <c r="F80" i="56"/>
  <c r="D80" i="56"/>
  <c r="C80" i="56"/>
  <c r="B80" i="56"/>
  <c r="F81" i="55"/>
  <c r="D81" i="55"/>
  <c r="C81" i="55"/>
  <c r="B81" i="55"/>
  <c r="F33" i="54"/>
  <c r="D33" i="54"/>
  <c r="C33" i="54"/>
  <c r="B33" i="54"/>
  <c r="E33" i="57" l="1"/>
  <c r="G33" i="57" s="1"/>
  <c r="E80" i="56"/>
  <c r="G80" i="56" s="1"/>
  <c r="E81" i="55"/>
  <c r="G81" i="55" s="1"/>
  <c r="E33" i="54"/>
  <c r="G33" i="54" s="1"/>
  <c r="F33" i="49"/>
  <c r="D33" i="49"/>
  <c r="C33" i="49"/>
  <c r="B33" i="49"/>
  <c r="F33" i="48"/>
  <c r="D33" i="48"/>
  <c r="C33" i="48"/>
  <c r="B33" i="48"/>
  <c r="F33" i="47"/>
  <c r="D33" i="47"/>
  <c r="C33" i="47"/>
  <c r="B33" i="47"/>
  <c r="F33" i="46"/>
  <c r="D33" i="46"/>
  <c r="C33" i="46"/>
  <c r="B33" i="46"/>
  <c r="F33" i="45"/>
  <c r="D33" i="45"/>
  <c r="C33" i="45"/>
  <c r="B33" i="45"/>
  <c r="F33" i="44"/>
  <c r="D33" i="44"/>
  <c r="C33" i="44"/>
  <c r="B33" i="44"/>
  <c r="F33" i="43"/>
  <c r="D33" i="43"/>
  <c r="C33" i="43"/>
  <c r="B33" i="43"/>
  <c r="F33" i="42"/>
  <c r="D33" i="42"/>
  <c r="C33" i="42"/>
  <c r="B33" i="42"/>
  <c r="E33" i="48" l="1"/>
  <c r="G33" i="48" s="1"/>
  <c r="E33" i="49"/>
  <c r="G33" i="49" s="1"/>
  <c r="E33" i="47"/>
  <c r="G33" i="47" s="1"/>
  <c r="E33" i="46"/>
  <c r="G33" i="46" s="1"/>
  <c r="E33" i="45"/>
  <c r="G33" i="45" s="1"/>
  <c r="E33" i="44"/>
  <c r="G33" i="44" s="1"/>
  <c r="E33" i="43"/>
  <c r="G33" i="43" s="1"/>
  <c r="E33" i="42"/>
  <c r="G33" i="42" s="1"/>
</calcChain>
</file>

<file path=xl/sharedStrings.xml><?xml version="1.0" encoding="utf-8"?>
<sst xmlns="http://schemas.openxmlformats.org/spreadsheetml/2006/main" count="242" uniqueCount="176">
  <si>
    <t>ANTICIPI</t>
  </si>
  <si>
    <t>ESENTE</t>
  </si>
  <si>
    <t>EC/D</t>
  </si>
  <si>
    <t>01/D</t>
  </si>
  <si>
    <t>4/E</t>
  </si>
  <si>
    <t>02/D</t>
  </si>
  <si>
    <t>03/D</t>
  </si>
  <si>
    <t>CONT</t>
  </si>
  <si>
    <t>04/D</t>
  </si>
  <si>
    <t>5/D</t>
  </si>
  <si>
    <t>6/D</t>
  </si>
  <si>
    <t>POS</t>
  </si>
  <si>
    <t>7/D</t>
  </si>
  <si>
    <t>POS + SCONTRINO € 253,00</t>
  </si>
  <si>
    <t>8/D</t>
  </si>
  <si>
    <t>9/D</t>
  </si>
  <si>
    <t>10/D</t>
  </si>
  <si>
    <t>cont</t>
  </si>
  <si>
    <t>11/D</t>
  </si>
  <si>
    <t>12/D</t>
  </si>
  <si>
    <t>POS + SC TOT 259</t>
  </si>
  <si>
    <t>13/D</t>
  </si>
  <si>
    <t>14/D</t>
  </si>
  <si>
    <t>15/D</t>
  </si>
  <si>
    <t>16/D</t>
  </si>
  <si>
    <t>17/D</t>
  </si>
  <si>
    <t>18/D</t>
  </si>
  <si>
    <t>19/D</t>
  </si>
  <si>
    <t>20/D</t>
  </si>
  <si>
    <t>28/E</t>
  </si>
  <si>
    <t>pos</t>
  </si>
  <si>
    <t>21/D</t>
  </si>
  <si>
    <t>30/E</t>
  </si>
  <si>
    <t>22/D</t>
  </si>
  <si>
    <t>23/D</t>
  </si>
  <si>
    <t>24/D</t>
  </si>
  <si>
    <t>cassa posta</t>
  </si>
  <si>
    <t>25/D</t>
  </si>
  <si>
    <t>26/D</t>
  </si>
  <si>
    <t>pos + scontr.€37,00 del 06/10/2018 tot. 88,20</t>
  </si>
  <si>
    <t>27/D</t>
  </si>
  <si>
    <t>28/D</t>
  </si>
  <si>
    <t>29/D</t>
  </si>
  <si>
    <t>57/E</t>
  </si>
  <si>
    <t>POS+ SCONTR € 82,10 - TOT € 154,00</t>
  </si>
  <si>
    <t>30/D</t>
  </si>
  <si>
    <t>31/D</t>
  </si>
  <si>
    <t>POS+SC € 388,00 TOT. SC € 804</t>
  </si>
  <si>
    <t>32/D</t>
  </si>
  <si>
    <t>33/D</t>
  </si>
  <si>
    <t>34/D</t>
  </si>
  <si>
    <t>35/D</t>
  </si>
  <si>
    <t>36/D</t>
  </si>
  <si>
    <t>37/D</t>
  </si>
  <si>
    <t>38/D</t>
  </si>
  <si>
    <t>39/D</t>
  </si>
  <si>
    <t>ASSEGNO</t>
  </si>
  <si>
    <t>40/D</t>
  </si>
  <si>
    <t>41/D</t>
  </si>
  <si>
    <t>42/D</t>
  </si>
  <si>
    <t>43/D</t>
  </si>
  <si>
    <t>44/D</t>
  </si>
  <si>
    <t>45/D</t>
  </si>
  <si>
    <t>46/D</t>
  </si>
  <si>
    <t>POS+SC€ 55,00 TOT. 201,87</t>
  </si>
  <si>
    <t>47/D</t>
  </si>
  <si>
    <t>48/D</t>
  </si>
  <si>
    <t>49/D</t>
  </si>
  <si>
    <t>50/D</t>
  </si>
  <si>
    <t>51/D</t>
  </si>
  <si>
    <t>52/D</t>
  </si>
  <si>
    <t>53/D</t>
  </si>
  <si>
    <t>54/D</t>
  </si>
  <si>
    <t>55/D</t>
  </si>
  <si>
    <t>56/D</t>
  </si>
  <si>
    <t>57/D</t>
  </si>
  <si>
    <t>58/D</t>
  </si>
  <si>
    <t>POS + 36/D + SC €50,00</t>
  </si>
  <si>
    <t>POS + EC 57/D + SC € 50,00</t>
  </si>
  <si>
    <t>59/D</t>
  </si>
  <si>
    <t>60/D</t>
  </si>
  <si>
    <t>61/D</t>
  </si>
  <si>
    <t>62/D</t>
  </si>
  <si>
    <t>63/D</t>
  </si>
  <si>
    <t>64/D</t>
  </si>
  <si>
    <t>65/D</t>
  </si>
  <si>
    <t>66/D</t>
  </si>
  <si>
    <t>67/D</t>
  </si>
  <si>
    <t>68/D</t>
  </si>
  <si>
    <t>69/D</t>
  </si>
  <si>
    <t>70/D</t>
  </si>
  <si>
    <t>71/D</t>
  </si>
  <si>
    <t>BONIFICO DA EFFETTUARE CON SCONTRINO 3213 DEL 29/10/2018</t>
  </si>
  <si>
    <t>72/D</t>
  </si>
  <si>
    <t>73/D</t>
  </si>
  <si>
    <t>74/D</t>
  </si>
  <si>
    <t>75/D</t>
  </si>
  <si>
    <t>76/D</t>
  </si>
  <si>
    <t>77/D</t>
  </si>
  <si>
    <t>78/D</t>
  </si>
  <si>
    <t>79/D</t>
  </si>
  <si>
    <t>80/D</t>
  </si>
  <si>
    <t>81/D</t>
  </si>
  <si>
    <t>82/D</t>
  </si>
  <si>
    <t>83/D</t>
  </si>
  <si>
    <t>84/D</t>
  </si>
  <si>
    <t>85/D</t>
  </si>
  <si>
    <t>86/D</t>
  </si>
  <si>
    <t>87/D</t>
  </si>
  <si>
    <t>88/D</t>
  </si>
  <si>
    <t>89/D</t>
  </si>
  <si>
    <t>90/D</t>
  </si>
  <si>
    <t>91/D</t>
  </si>
  <si>
    <t>92/D</t>
  </si>
  <si>
    <t>93/D</t>
  </si>
  <si>
    <t>94/D</t>
  </si>
  <si>
    <t>95/D</t>
  </si>
  <si>
    <t>96/D</t>
  </si>
  <si>
    <t>97/D</t>
  </si>
  <si>
    <t>98/D</t>
  </si>
  <si>
    <t>99/D</t>
  </si>
  <si>
    <t>100/D</t>
  </si>
  <si>
    <t>101/D</t>
  </si>
  <si>
    <t>102/D</t>
  </si>
  <si>
    <t>103/D</t>
  </si>
  <si>
    <t>104/D</t>
  </si>
  <si>
    <t>105/D</t>
  </si>
  <si>
    <t>106/D</t>
  </si>
  <si>
    <t>107/D</t>
  </si>
  <si>
    <t>108/D</t>
  </si>
  <si>
    <t>109/D</t>
  </si>
  <si>
    <t>110/D</t>
  </si>
  <si>
    <t>111/D</t>
  </si>
  <si>
    <t>112/D</t>
  </si>
  <si>
    <t>BONIFICO</t>
  </si>
  <si>
    <t>113/D</t>
  </si>
  <si>
    <t>114/D</t>
  </si>
  <si>
    <t>115/D</t>
  </si>
  <si>
    <t>117/D</t>
  </si>
  <si>
    <t>118/D</t>
  </si>
  <si>
    <t>119/D</t>
  </si>
  <si>
    <t>116/D</t>
  </si>
  <si>
    <t>120/D</t>
  </si>
  <si>
    <t>BONIFICO + SCONTRINO 43,2</t>
  </si>
  <si>
    <t>121/D</t>
  </si>
  <si>
    <t>122/D</t>
  </si>
  <si>
    <t>123/D</t>
  </si>
  <si>
    <t>CASSA POSTA</t>
  </si>
  <si>
    <t>124/D</t>
  </si>
  <si>
    <t>125/D</t>
  </si>
  <si>
    <t>126/D</t>
  </si>
  <si>
    <t>127/D</t>
  </si>
  <si>
    <t>128/D</t>
  </si>
  <si>
    <t>129/D</t>
  </si>
  <si>
    <t>130/D</t>
  </si>
  <si>
    <t>131/D</t>
  </si>
  <si>
    <t>132/D</t>
  </si>
  <si>
    <t>133/D</t>
  </si>
  <si>
    <t>134/D</t>
  </si>
  <si>
    <t>135/D</t>
  </si>
  <si>
    <t>136/D</t>
  </si>
  <si>
    <t>137/D</t>
  </si>
  <si>
    <t>138/D</t>
  </si>
  <si>
    <t>139/D</t>
  </si>
  <si>
    <t>140/D</t>
  </si>
  <si>
    <t>141/D</t>
  </si>
  <si>
    <t>142/D</t>
  </si>
  <si>
    <t>143/D</t>
  </si>
  <si>
    <t>144/D</t>
  </si>
  <si>
    <t>145/D</t>
  </si>
  <si>
    <t>146/D</t>
  </si>
  <si>
    <t>147/D</t>
  </si>
  <si>
    <t>148/D</t>
  </si>
  <si>
    <t>ASSEGNO 679 +  CONTANTI 392</t>
  </si>
  <si>
    <t>149/D</t>
  </si>
  <si>
    <t>150/D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</si>
</sst>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b/>
      <sz val="14"/>
      <color indexed="10"/>
      <name val="Calibri"/>
      <family val="2"/>
    </font>
    <font>
      <sz val="11"/>
      <color indexed="10"/>
      <name val="Calibri"/>
      <family val="2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43" fontId="0" fillId="0" borderId="0" xfId="0" applyNumberFormat="1"/>
    <xf numFmtId="43" fontId="1" fillId="0" borderId="0" xfId="0" applyNumberFormat="1" applyFont="1"/>
    <xf numFmtId="43" fontId="2" fillId="0" borderId="0" xfId="0" applyNumberFormat="1" applyFont="1" applyAlignment="1">
      <alignment horizontal="center"/>
    </xf>
    <xf numFmtId="9" fontId="2" fillId="0" borderId="0" xfId="0" applyNumberFormat="1" applyFont="1" applyAlignment="1">
      <alignment horizontal="center"/>
    </xf>
    <xf numFmtId="1" fontId="0" fillId="0" borderId="0" xfId="0" applyNumberFormat="1" applyAlignment="1">
      <alignment horizontal="left"/>
    </xf>
    <xf numFmtId="164" fontId="0" fillId="0" borderId="0" xfId="0" applyNumberFormat="1" applyAlignment="1"/>
    <xf numFmtId="43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43" fontId="0" fillId="0" borderId="0" xfId="0" applyNumberFormat="1" applyBorder="1"/>
    <xf numFmtId="43" fontId="0" fillId="0" borderId="0" xfId="0" applyNumberFormat="1" applyFill="1" applyAlignment="1">
      <alignment horizontal="center"/>
    </xf>
    <xf numFmtId="43" fontId="0" fillId="0" borderId="0" xfId="0" applyNumberFormat="1" applyFill="1"/>
    <xf numFmtId="164" fontId="0" fillId="0" borderId="0" xfId="0" applyNumberFormat="1"/>
    <xf numFmtId="43" fontId="0" fillId="0" borderId="0" xfId="0" applyNumberFormat="1" applyAlignment="1">
      <alignment horizontal="left"/>
    </xf>
    <xf numFmtId="164" fontId="0" fillId="0" borderId="0" xfId="0" applyNumberFormat="1" applyFill="1" applyAlignment="1">
      <alignment horizontal="center"/>
    </xf>
    <xf numFmtId="43" fontId="0" fillId="0" borderId="0" xfId="0" applyNumberFormat="1" applyFill="1" applyBorder="1" applyAlignment="1">
      <alignment horizontal="center"/>
    </xf>
    <xf numFmtId="43" fontId="0" fillId="0" borderId="0" xfId="0" applyNumberFormat="1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43" fontId="0" fillId="0" borderId="0" xfId="0" applyNumberFormat="1" applyFill="1" applyBorder="1"/>
    <xf numFmtId="1" fontId="0" fillId="0" borderId="0" xfId="0" applyNumberFormat="1" applyBorder="1" applyAlignment="1">
      <alignment horizontal="center"/>
    </xf>
    <xf numFmtId="43" fontId="3" fillId="0" borderId="0" xfId="0" applyNumberFormat="1" applyFont="1" applyFill="1"/>
    <xf numFmtId="1" fontId="0" fillId="0" borderId="0" xfId="0" applyNumberFormat="1" applyAlignment="1">
      <alignment horizontal="center"/>
    </xf>
    <xf numFmtId="43" fontId="4" fillId="0" borderId="0" xfId="0" applyNumberFormat="1" applyFont="1" applyBorder="1"/>
    <xf numFmtId="43" fontId="5" fillId="0" borderId="0" xfId="0" applyNumberFormat="1" applyFont="1"/>
    <xf numFmtId="0" fontId="0" fillId="0" borderId="0" xfId="0" applyNumberFormat="1" applyAlignment="1">
      <alignment horizontal="center"/>
    </xf>
    <xf numFmtId="43" fontId="4" fillId="0" borderId="0" xfId="0" applyNumberFormat="1" applyFont="1"/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workbookViewId="0">
      <pane xSplit="7" ySplit="1" topLeftCell="H2" activePane="bottomRight" state="frozen"/>
      <selection pane="topRight" activeCell="H1" sqref="H1"/>
      <selection pane="bottomLeft" activeCell="A2" sqref="A2"/>
      <selection pane="bottomRight" activeCell="A7" sqref="A7"/>
    </sheetView>
  </sheetViews>
  <sheetFormatPr defaultRowHeight="15" x14ac:dyDescent="0.25"/>
  <cols>
    <col min="1" max="1" width="17.85546875" style="1" customWidth="1"/>
    <col min="2" max="2" width="16" style="1" customWidth="1"/>
    <col min="3" max="6" width="13" style="1" bestFit="1" customWidth="1"/>
    <col min="7" max="7" width="14" style="1" customWidth="1"/>
    <col min="8" max="9" width="9.140625" style="1"/>
    <col min="10" max="10" width="9.5703125" style="1" bestFit="1" customWidth="1"/>
  </cols>
  <sheetData>
    <row r="1" spans="1:8" s="3" customFormat="1" x14ac:dyDescent="0.25">
      <c r="A1" s="3" t="s">
        <v>2</v>
      </c>
      <c r="B1" s="4"/>
      <c r="C1" s="4">
        <v>0.22</v>
      </c>
      <c r="D1" s="3" t="s">
        <v>1</v>
      </c>
      <c r="F1" s="3" t="s">
        <v>0</v>
      </c>
    </row>
    <row r="2" spans="1:8" x14ac:dyDescent="0.25">
      <c r="A2" s="1" t="s">
        <v>3</v>
      </c>
      <c r="B2" s="1">
        <v>64</v>
      </c>
      <c r="D2" s="1">
        <v>64</v>
      </c>
    </row>
    <row r="3" spans="1:8" x14ac:dyDescent="0.25">
      <c r="A3" s="1" t="s">
        <v>4</v>
      </c>
      <c r="B3" s="1">
        <v>344.72</v>
      </c>
      <c r="C3" s="1">
        <v>344.72</v>
      </c>
    </row>
    <row r="4" spans="1:8" x14ac:dyDescent="0.25">
      <c r="A4" s="1" t="s">
        <v>5</v>
      </c>
      <c r="B4" s="1">
        <v>289.60000000000002</v>
      </c>
      <c r="D4" s="1">
        <v>289.60000000000002</v>
      </c>
    </row>
    <row r="5" spans="1:8" x14ac:dyDescent="0.25">
      <c r="A5" s="1" t="s">
        <v>6</v>
      </c>
      <c r="B5" s="1">
        <v>1134</v>
      </c>
      <c r="D5" s="1">
        <v>1134</v>
      </c>
      <c r="F5" s="1">
        <v>1800</v>
      </c>
      <c r="H5" s="1" t="s">
        <v>7</v>
      </c>
    </row>
    <row r="6" spans="1:8" x14ac:dyDescent="0.25">
      <c r="A6" s="1" t="s">
        <v>8</v>
      </c>
      <c r="B6" s="1">
        <v>64</v>
      </c>
      <c r="D6" s="1">
        <v>64</v>
      </c>
    </row>
    <row r="7" spans="1:8" x14ac:dyDescent="0.25">
      <c r="F7" s="1">
        <v>96.32</v>
      </c>
      <c r="H7" s="1" t="s">
        <v>7</v>
      </c>
    </row>
    <row r="33" spans="1:7" ht="18.75" x14ac:dyDescent="0.3">
      <c r="A33" s="2"/>
      <c r="B33" s="2">
        <f>SUM(B2:B32)</f>
        <v>1896.3200000000002</v>
      </c>
      <c r="C33" s="2">
        <f>SUM(C2:C32)</f>
        <v>344.72</v>
      </c>
      <c r="D33" s="2">
        <f>SUM(D2:D32)</f>
        <v>1551.6</v>
      </c>
      <c r="E33" s="2">
        <f>C33+D33</f>
        <v>1896.32</v>
      </c>
      <c r="F33" s="2">
        <f>SUM(F2:F32)</f>
        <v>1896.32</v>
      </c>
      <c r="G33" s="2">
        <f>E33-F33</f>
        <v>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workbookViewId="0">
      <pane xSplit="7" ySplit="1" topLeftCell="H2" activePane="bottomRight" state="frozen"/>
      <selection pane="topRight" activeCell="H1" sqref="H1"/>
      <selection pane="bottomLeft" activeCell="A2" sqref="A2"/>
      <selection pane="bottomRight" activeCell="F9" sqref="F9"/>
    </sheetView>
  </sheetViews>
  <sheetFormatPr defaultRowHeight="15" x14ac:dyDescent="0.25"/>
  <cols>
    <col min="1" max="1" width="17.85546875" style="1" customWidth="1"/>
    <col min="2" max="2" width="12.140625" style="1" customWidth="1"/>
    <col min="3" max="6" width="13" style="1" bestFit="1" customWidth="1"/>
    <col min="7" max="7" width="14" style="1" customWidth="1"/>
    <col min="8" max="9" width="9.140625" style="1"/>
    <col min="10" max="10" width="9.5703125" style="1" bestFit="1" customWidth="1"/>
  </cols>
  <sheetData>
    <row r="1" spans="1:8" s="3" customFormat="1" x14ac:dyDescent="0.25">
      <c r="A1" s="3" t="s">
        <v>2</v>
      </c>
      <c r="B1" s="4"/>
      <c r="C1" s="4">
        <v>0.22</v>
      </c>
      <c r="D1" s="3" t="s">
        <v>1</v>
      </c>
      <c r="F1" s="3" t="s">
        <v>0</v>
      </c>
    </row>
    <row r="2" spans="1:8" x14ac:dyDescent="0.25">
      <c r="A2" s="1" t="s">
        <v>9</v>
      </c>
      <c r="D2" s="1">
        <v>36.08</v>
      </c>
    </row>
    <row r="3" spans="1:8" x14ac:dyDescent="0.25">
      <c r="A3" s="1" t="s">
        <v>10</v>
      </c>
      <c r="D3" s="1">
        <v>21.2</v>
      </c>
    </row>
    <row r="4" spans="1:8" x14ac:dyDescent="0.25">
      <c r="A4" s="5">
        <v>20</v>
      </c>
      <c r="D4" s="1">
        <v>128</v>
      </c>
      <c r="F4" s="1">
        <v>128</v>
      </c>
      <c r="H4" s="1" t="s">
        <v>13</v>
      </c>
    </row>
    <row r="5" spans="1:8" x14ac:dyDescent="0.25">
      <c r="A5" s="1" t="s">
        <v>12</v>
      </c>
      <c r="D5" s="1">
        <v>56.25</v>
      </c>
      <c r="F5" s="1">
        <v>56.25</v>
      </c>
      <c r="H5" s="1" t="s">
        <v>11</v>
      </c>
    </row>
    <row r="6" spans="1:8" x14ac:dyDescent="0.25">
      <c r="A6" s="1" t="s">
        <v>14</v>
      </c>
      <c r="D6" s="1">
        <v>72</v>
      </c>
    </row>
    <row r="7" spans="1:8" x14ac:dyDescent="0.25">
      <c r="A7" s="1" t="s">
        <v>15</v>
      </c>
      <c r="D7" s="1">
        <v>33.75</v>
      </c>
    </row>
    <row r="8" spans="1:8" x14ac:dyDescent="0.25">
      <c r="A8" s="1" t="s">
        <v>16</v>
      </c>
      <c r="D8" s="1">
        <v>48</v>
      </c>
      <c r="F8" s="1">
        <v>211.03</v>
      </c>
      <c r="H8" s="1" t="s">
        <v>17</v>
      </c>
    </row>
    <row r="33" spans="1:7" ht="18.75" x14ac:dyDescent="0.3">
      <c r="A33" s="2"/>
      <c r="B33" s="2">
        <f>SUM(B2:B32)</f>
        <v>0</v>
      </c>
      <c r="C33" s="2">
        <f>SUM(C2:C32)</f>
        <v>0</v>
      </c>
      <c r="D33" s="2">
        <f>SUM(D2:D32)</f>
        <v>395.28</v>
      </c>
      <c r="E33" s="2">
        <f>C33+D33</f>
        <v>395.28</v>
      </c>
      <c r="F33" s="2">
        <f>SUM(F2:F32)</f>
        <v>395.28</v>
      </c>
      <c r="G33" s="2">
        <f>E33-F33</f>
        <v>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workbookViewId="0">
      <pane xSplit="7" ySplit="1" topLeftCell="H2" activePane="bottomRight" state="frozen"/>
      <selection pane="topRight" activeCell="H1" sqref="H1"/>
      <selection pane="bottomLeft" activeCell="A2" sqref="A2"/>
      <selection pane="bottomRight" activeCell="D15" sqref="D15"/>
    </sheetView>
  </sheetViews>
  <sheetFormatPr defaultRowHeight="15" x14ac:dyDescent="0.25"/>
  <cols>
    <col min="1" max="1" width="17.85546875" style="1" customWidth="1"/>
    <col min="2" max="2" width="12.140625" style="1" customWidth="1"/>
    <col min="3" max="6" width="13" style="1" bestFit="1" customWidth="1"/>
    <col min="7" max="7" width="14" style="1" customWidth="1"/>
    <col min="8" max="9" width="9.140625" style="1"/>
    <col min="10" max="10" width="9.5703125" style="1" bestFit="1" customWidth="1"/>
  </cols>
  <sheetData>
    <row r="1" spans="1:8" s="3" customFormat="1" x14ac:dyDescent="0.25">
      <c r="A1" s="3" t="s">
        <v>2</v>
      </c>
      <c r="B1" s="4"/>
      <c r="C1" s="4">
        <v>0.22</v>
      </c>
      <c r="D1" s="3" t="s">
        <v>1</v>
      </c>
      <c r="F1" s="3" t="s">
        <v>0</v>
      </c>
    </row>
    <row r="2" spans="1:8" x14ac:dyDescent="0.25">
      <c r="A2" s="1" t="s">
        <v>18</v>
      </c>
      <c r="D2" s="1">
        <v>512</v>
      </c>
    </row>
    <row r="3" spans="1:8" x14ac:dyDescent="0.25">
      <c r="A3" s="1" t="s">
        <v>19</v>
      </c>
      <c r="D3" s="1">
        <v>64</v>
      </c>
      <c r="F3" s="1">
        <v>64</v>
      </c>
      <c r="H3" s="1" t="s">
        <v>20</v>
      </c>
    </row>
    <row r="4" spans="1:8" x14ac:dyDescent="0.25">
      <c r="F4" s="1">
        <v>500</v>
      </c>
      <c r="H4" s="1" t="s">
        <v>7</v>
      </c>
    </row>
    <row r="5" spans="1:8" x14ac:dyDescent="0.25">
      <c r="A5" s="1" t="s">
        <v>21</v>
      </c>
      <c r="D5" s="1">
        <v>38.4</v>
      </c>
      <c r="F5" s="1">
        <v>38.4</v>
      </c>
      <c r="H5" s="1" t="s">
        <v>11</v>
      </c>
    </row>
    <row r="6" spans="1:8" x14ac:dyDescent="0.25">
      <c r="A6" s="1" t="s">
        <v>22</v>
      </c>
      <c r="D6" s="1">
        <v>768</v>
      </c>
      <c r="F6" s="1">
        <v>780</v>
      </c>
      <c r="H6" s="1" t="s">
        <v>17</v>
      </c>
    </row>
    <row r="33" spans="1:7" ht="18.75" x14ac:dyDescent="0.3">
      <c r="A33" s="2"/>
      <c r="B33" s="2">
        <f>SUM(B2:B32)</f>
        <v>0</v>
      </c>
      <c r="C33" s="2">
        <f>SUM(C2:C32)</f>
        <v>0</v>
      </c>
      <c r="D33" s="2">
        <f>SUM(D2:D32)</f>
        <v>1382.4</v>
      </c>
      <c r="E33" s="2">
        <f>C33+D33</f>
        <v>1382.4</v>
      </c>
      <c r="F33" s="2">
        <f>SUM(F2:F32)</f>
        <v>1382.4</v>
      </c>
      <c r="G33" s="2">
        <f>E33-F33</f>
        <v>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workbookViewId="0">
      <pane xSplit="7" ySplit="1" topLeftCell="H2" activePane="bottomRight" state="frozen"/>
      <selection pane="topRight" activeCell="H1" sqref="H1"/>
      <selection pane="bottomLeft" activeCell="A2" sqref="A2"/>
      <selection pane="bottomRight" activeCell="I8" sqref="I8"/>
    </sheetView>
  </sheetViews>
  <sheetFormatPr defaultRowHeight="15" x14ac:dyDescent="0.25"/>
  <cols>
    <col min="1" max="1" width="17.85546875" style="1" customWidth="1"/>
    <col min="2" max="2" width="12.140625" style="1" customWidth="1"/>
    <col min="3" max="6" width="13" style="1" bestFit="1" customWidth="1"/>
    <col min="7" max="7" width="14" style="1" customWidth="1"/>
    <col min="8" max="9" width="9.140625" style="1"/>
    <col min="10" max="10" width="9.5703125" style="1" bestFit="1" customWidth="1"/>
  </cols>
  <sheetData>
    <row r="1" spans="1:8" s="3" customFormat="1" x14ac:dyDescent="0.25">
      <c r="A1" s="3" t="s">
        <v>2</v>
      </c>
      <c r="B1" s="4"/>
      <c r="C1" s="4">
        <v>0.22</v>
      </c>
      <c r="D1" s="3" t="s">
        <v>1</v>
      </c>
      <c r="F1" s="3" t="s">
        <v>0</v>
      </c>
    </row>
    <row r="2" spans="1:8" x14ac:dyDescent="0.25">
      <c r="A2" s="1" t="s">
        <v>23</v>
      </c>
      <c r="D2" s="1">
        <v>175</v>
      </c>
    </row>
    <row r="3" spans="1:8" x14ac:dyDescent="0.25">
      <c r="A3" s="1" t="s">
        <v>24</v>
      </c>
      <c r="D3" s="1">
        <v>39.840000000000003</v>
      </c>
      <c r="F3" s="1">
        <v>39.840000000000003</v>
      </c>
      <c r="H3" s="1" t="s">
        <v>11</v>
      </c>
    </row>
    <row r="4" spans="1:8" x14ac:dyDescent="0.25">
      <c r="A4" s="1" t="s">
        <v>25</v>
      </c>
      <c r="D4" s="1">
        <v>144</v>
      </c>
      <c r="F4" s="1">
        <v>144</v>
      </c>
      <c r="H4" s="1" t="s">
        <v>11</v>
      </c>
    </row>
    <row r="5" spans="1:8" x14ac:dyDescent="0.25">
      <c r="F5" s="1">
        <v>175</v>
      </c>
      <c r="H5" s="1" t="s">
        <v>17</v>
      </c>
    </row>
    <row r="33" spans="1:7" ht="18.75" x14ac:dyDescent="0.3">
      <c r="A33" s="2"/>
      <c r="B33" s="2">
        <f>SUM(B2:B32)</f>
        <v>0</v>
      </c>
      <c r="C33" s="2">
        <f>SUM(C2:C32)</f>
        <v>0</v>
      </c>
      <c r="D33" s="2">
        <f>SUM(D2:D32)</f>
        <v>358.84000000000003</v>
      </c>
      <c r="E33" s="2">
        <f>C33+D33</f>
        <v>358.84000000000003</v>
      </c>
      <c r="F33" s="2">
        <f>SUM(F2:F32)</f>
        <v>358.84000000000003</v>
      </c>
      <c r="G33" s="2">
        <f>E33-F33</f>
        <v>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workbookViewId="0">
      <pane xSplit="7" ySplit="1" topLeftCell="H2" activePane="bottomRight" state="frozen"/>
      <selection pane="topRight" activeCell="H1" sqref="H1"/>
      <selection pane="bottomLeft" activeCell="A2" sqref="A2"/>
      <selection pane="bottomRight" activeCell="F8" sqref="F8"/>
    </sheetView>
  </sheetViews>
  <sheetFormatPr defaultRowHeight="15" x14ac:dyDescent="0.25"/>
  <cols>
    <col min="1" max="1" width="17.85546875" style="1" customWidth="1"/>
    <col min="2" max="2" width="12.140625" style="1" customWidth="1"/>
    <col min="3" max="6" width="13" style="1" bestFit="1" customWidth="1"/>
    <col min="7" max="7" width="14" style="1" customWidth="1"/>
    <col min="8" max="9" width="9.140625" style="1"/>
    <col min="10" max="10" width="9.5703125" style="1" bestFit="1" customWidth="1"/>
  </cols>
  <sheetData>
    <row r="1" spans="1:8" s="3" customFormat="1" x14ac:dyDescent="0.25">
      <c r="A1" s="3" t="s">
        <v>2</v>
      </c>
      <c r="B1" s="4"/>
      <c r="C1" s="4">
        <v>0.22</v>
      </c>
      <c r="D1" s="3" t="s">
        <v>1</v>
      </c>
      <c r="F1" s="3" t="s">
        <v>0</v>
      </c>
    </row>
    <row r="2" spans="1:8" x14ac:dyDescent="0.25">
      <c r="A2" s="1" t="s">
        <v>26</v>
      </c>
      <c r="D2" s="1">
        <v>236.8</v>
      </c>
    </row>
    <row r="3" spans="1:8" x14ac:dyDescent="0.25">
      <c r="A3" s="1" t="s">
        <v>27</v>
      </c>
      <c r="D3" s="1">
        <v>199.52</v>
      </c>
    </row>
    <row r="4" spans="1:8" x14ac:dyDescent="0.25">
      <c r="A4" s="1" t="s">
        <v>28</v>
      </c>
      <c r="D4" s="1">
        <v>38.4</v>
      </c>
    </row>
    <row r="5" spans="1:8" x14ac:dyDescent="0.25">
      <c r="A5" s="5" t="s">
        <v>29</v>
      </c>
      <c r="D5" s="1">
        <v>1025.48</v>
      </c>
      <c r="F5" s="1">
        <v>1025.48</v>
      </c>
      <c r="H5" s="1" t="s">
        <v>17</v>
      </c>
    </row>
    <row r="6" spans="1:8" x14ac:dyDescent="0.25">
      <c r="A6" s="1" t="s">
        <v>31</v>
      </c>
      <c r="D6" s="1">
        <v>252</v>
      </c>
      <c r="F6" s="1">
        <v>252</v>
      </c>
      <c r="H6" s="1" t="s">
        <v>30</v>
      </c>
    </row>
    <row r="7" spans="1:8" x14ac:dyDescent="0.25">
      <c r="A7" s="13" t="s">
        <v>32</v>
      </c>
      <c r="C7" s="1">
        <v>141.34</v>
      </c>
    </row>
    <row r="8" spans="1:8" x14ac:dyDescent="0.25">
      <c r="A8" s="12">
        <v>45</v>
      </c>
      <c r="D8" s="1">
        <v>58.8</v>
      </c>
      <c r="F8" s="1">
        <v>674.86</v>
      </c>
      <c r="H8" s="1" t="s">
        <v>17</v>
      </c>
    </row>
    <row r="33" spans="1:7" ht="18.75" x14ac:dyDescent="0.3">
      <c r="A33" s="2"/>
      <c r="B33" s="2">
        <f>SUM(B2:B32)</f>
        <v>0</v>
      </c>
      <c r="C33" s="2">
        <f>SUM(C2:C32)</f>
        <v>141.34</v>
      </c>
      <c r="D33" s="2">
        <f>SUM(D2:D32)</f>
        <v>1811</v>
      </c>
      <c r="E33" s="2">
        <f>C33+D33</f>
        <v>1952.34</v>
      </c>
      <c r="F33" s="2">
        <f>SUM(F2:F32)</f>
        <v>1952.3400000000001</v>
      </c>
      <c r="G33" s="2">
        <f>E33-F33</f>
        <v>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workbookViewId="0">
      <pane xSplit="7" ySplit="1" topLeftCell="H2" activePane="bottomRight" state="frozen"/>
      <selection pane="topRight" activeCell="H1" sqref="H1"/>
      <selection pane="bottomLeft" activeCell="A2" sqref="A2"/>
      <selection pane="bottomRight" activeCell="G6" sqref="G6"/>
    </sheetView>
  </sheetViews>
  <sheetFormatPr defaultRowHeight="15" x14ac:dyDescent="0.25"/>
  <cols>
    <col min="1" max="1" width="17.85546875" style="1" customWidth="1"/>
    <col min="2" max="2" width="12.140625" style="1" customWidth="1"/>
    <col min="3" max="6" width="13" style="1" bestFit="1" customWidth="1"/>
    <col min="7" max="7" width="14" style="1" customWidth="1"/>
    <col min="8" max="9" width="9.140625" style="1"/>
    <col min="10" max="10" width="9.5703125" style="1" bestFit="1" customWidth="1"/>
  </cols>
  <sheetData>
    <row r="1" spans="1:8" s="3" customFormat="1" x14ac:dyDescent="0.25">
      <c r="A1" s="3" t="s">
        <v>2</v>
      </c>
      <c r="B1" s="4"/>
      <c r="C1" s="4">
        <v>0.22</v>
      </c>
      <c r="D1" s="3" t="s">
        <v>1</v>
      </c>
      <c r="F1" s="3" t="s">
        <v>0</v>
      </c>
    </row>
    <row r="2" spans="1:8" x14ac:dyDescent="0.25">
      <c r="A2" s="1" t="s">
        <v>33</v>
      </c>
      <c r="D2" s="1">
        <v>84.4</v>
      </c>
    </row>
    <row r="3" spans="1:8" x14ac:dyDescent="0.25">
      <c r="A3" s="1" t="s">
        <v>34</v>
      </c>
      <c r="D3" s="1">
        <v>143</v>
      </c>
    </row>
    <row r="4" spans="1:8" x14ac:dyDescent="0.25">
      <c r="F4" s="1">
        <v>227.4</v>
      </c>
      <c r="H4" s="1" t="s">
        <v>7</v>
      </c>
    </row>
    <row r="33" spans="1:7" ht="18.75" x14ac:dyDescent="0.3">
      <c r="A33" s="2"/>
      <c r="B33" s="2">
        <f>SUM(B2:B32)</f>
        <v>0</v>
      </c>
      <c r="C33" s="2">
        <f>SUM(C2:C32)</f>
        <v>0</v>
      </c>
      <c r="D33" s="2">
        <f>SUM(D2:D32)</f>
        <v>227.4</v>
      </c>
      <c r="E33" s="2">
        <f>C33+D33</f>
        <v>227.4</v>
      </c>
      <c r="F33" s="2">
        <f>SUM(F2:F32)</f>
        <v>227.4</v>
      </c>
      <c r="G33" s="2">
        <f>E33-F33</f>
        <v>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workbookViewId="0">
      <pane xSplit="7" ySplit="1" topLeftCell="H2" activePane="bottomRight" state="frozen"/>
      <selection pane="topRight" activeCell="H1" sqref="H1"/>
      <selection pane="bottomLeft" activeCell="A2" sqref="A2"/>
      <selection pane="bottomRight" activeCell="C10" sqref="C10"/>
    </sheetView>
  </sheetViews>
  <sheetFormatPr defaultRowHeight="15" x14ac:dyDescent="0.25"/>
  <cols>
    <col min="1" max="1" width="17.85546875" style="1" customWidth="1"/>
    <col min="2" max="2" width="12.140625" style="1" customWidth="1"/>
    <col min="3" max="6" width="13" style="1" bestFit="1" customWidth="1"/>
    <col min="7" max="7" width="14" style="1" customWidth="1"/>
    <col min="8" max="9" width="9.140625" style="1"/>
    <col min="10" max="10" width="9.5703125" style="1" bestFit="1" customWidth="1"/>
  </cols>
  <sheetData>
    <row r="1" spans="1:6" s="3" customFormat="1" x14ac:dyDescent="0.25">
      <c r="A1" s="3" t="s">
        <v>2</v>
      </c>
      <c r="B1" s="4"/>
      <c r="C1" s="4">
        <v>0.22</v>
      </c>
      <c r="D1" s="3" t="s">
        <v>1</v>
      </c>
      <c r="F1" s="3" t="s">
        <v>0</v>
      </c>
    </row>
    <row r="33" spans="1:7" ht="18.75" x14ac:dyDescent="0.3">
      <c r="A33" s="2"/>
      <c r="B33" s="2">
        <f>SUM(B2:B32)</f>
        <v>0</v>
      </c>
      <c r="C33" s="2">
        <f>SUM(C2:C32)</f>
        <v>0</v>
      </c>
      <c r="D33" s="2">
        <f>SUM(D2:D32)</f>
        <v>0</v>
      </c>
      <c r="E33" s="2">
        <f>C33+D33</f>
        <v>0</v>
      </c>
      <c r="F33" s="2">
        <f>SUM(F2:F32)</f>
        <v>0</v>
      </c>
      <c r="G33" s="2">
        <f>E33-F33</f>
        <v>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workbookViewId="0">
      <pane xSplit="7" ySplit="1" topLeftCell="H2" activePane="bottomRight" state="frozen"/>
      <selection pane="topRight" activeCell="H1" sqref="H1"/>
      <selection pane="bottomLeft" activeCell="A2" sqref="A2"/>
      <selection pane="bottomRight" activeCell="F2" sqref="A2:F4"/>
    </sheetView>
  </sheetViews>
  <sheetFormatPr defaultRowHeight="15" x14ac:dyDescent="0.25"/>
  <cols>
    <col min="1" max="1" width="17.85546875" style="1" customWidth="1"/>
    <col min="2" max="2" width="12.140625" style="1" customWidth="1"/>
    <col min="3" max="6" width="13" style="1" bestFit="1" customWidth="1"/>
    <col min="7" max="7" width="14" style="1" customWidth="1"/>
    <col min="8" max="9" width="9.140625" style="1"/>
    <col min="10" max="10" width="9.5703125" style="1" bestFit="1" customWidth="1"/>
  </cols>
  <sheetData>
    <row r="1" spans="1:6" s="3" customFormat="1" x14ac:dyDescent="0.25">
      <c r="A1" s="3" t="s">
        <v>2</v>
      </c>
      <c r="B1" s="4"/>
      <c r="C1" s="4">
        <v>0.22</v>
      </c>
      <c r="D1" s="3" t="s">
        <v>1</v>
      </c>
      <c r="F1" s="3" t="s">
        <v>0</v>
      </c>
    </row>
    <row r="33" spans="1:7" ht="18.75" x14ac:dyDescent="0.3">
      <c r="A33" s="2"/>
      <c r="B33" s="2">
        <f>SUM(B2:B32)</f>
        <v>0</v>
      </c>
      <c r="C33" s="2">
        <f>SUM(C2:C32)</f>
        <v>0</v>
      </c>
      <c r="D33" s="2">
        <f>SUM(D2:D32)</f>
        <v>0</v>
      </c>
      <c r="E33" s="2">
        <f>C33+D33</f>
        <v>0</v>
      </c>
      <c r="F33" s="2">
        <f>SUM(F2:F32)</f>
        <v>0</v>
      </c>
      <c r="G33" s="2">
        <f>E33-F33</f>
        <v>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workbookViewId="0">
      <pane xSplit="7" ySplit="1" topLeftCell="H14" activePane="bottomRight" state="frozen"/>
      <selection pane="topRight" activeCell="H1" sqref="H1"/>
      <selection pane="bottomLeft" activeCell="A2" sqref="A2"/>
      <selection pane="bottomRight" activeCell="F4" sqref="F4"/>
    </sheetView>
  </sheetViews>
  <sheetFormatPr defaultRowHeight="15" x14ac:dyDescent="0.25"/>
  <cols>
    <col min="1" max="1" width="17.85546875" style="1" customWidth="1"/>
    <col min="2" max="2" width="12.140625" style="1" customWidth="1"/>
    <col min="3" max="6" width="13" style="1" bestFit="1" customWidth="1"/>
    <col min="7" max="7" width="14" style="1" customWidth="1"/>
    <col min="8" max="9" width="9.140625" style="1"/>
    <col min="10" max="10" width="9.5703125" style="1" bestFit="1" customWidth="1"/>
  </cols>
  <sheetData>
    <row r="1" spans="1:8" s="3" customFormat="1" x14ac:dyDescent="0.25">
      <c r="A1" s="3" t="s">
        <v>2</v>
      </c>
      <c r="B1" s="4"/>
      <c r="C1" s="4">
        <v>0.22</v>
      </c>
      <c r="D1" s="3" t="s">
        <v>1</v>
      </c>
      <c r="F1" s="3" t="s">
        <v>0</v>
      </c>
    </row>
    <row r="2" spans="1:8" x14ac:dyDescent="0.25">
      <c r="A2" s="1" t="s">
        <v>35</v>
      </c>
      <c r="D2" s="1">
        <v>174</v>
      </c>
      <c r="F2" s="1">
        <v>174</v>
      </c>
      <c r="H2" s="1" t="s">
        <v>36</v>
      </c>
    </row>
    <row r="3" spans="1:8" x14ac:dyDescent="0.25">
      <c r="A3" s="6">
        <v>111</v>
      </c>
      <c r="D3" s="1">
        <v>152.08000000000001</v>
      </c>
      <c r="F3" s="1">
        <v>152.08000000000001</v>
      </c>
      <c r="H3" s="1" t="s">
        <v>36</v>
      </c>
    </row>
    <row r="33" spans="1:7" ht="18.75" x14ac:dyDescent="0.3">
      <c r="A33" s="2"/>
      <c r="B33" s="2">
        <f>SUM(B2:B32)</f>
        <v>0</v>
      </c>
      <c r="C33" s="2">
        <f>SUM(C2:C32)</f>
        <v>0</v>
      </c>
      <c r="D33" s="2">
        <f>SUM(D2:D32)</f>
        <v>326.08000000000004</v>
      </c>
      <c r="E33" s="2">
        <f>C33+D33</f>
        <v>326.08000000000004</v>
      </c>
      <c r="F33" s="2">
        <f>SUM(F2:F32)</f>
        <v>326.08000000000004</v>
      </c>
      <c r="G33" s="2">
        <f>E33-F33</f>
        <v>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1"/>
  <sheetViews>
    <sheetView workbookViewId="0">
      <pane xSplit="7" ySplit="1" topLeftCell="H14" activePane="bottomRight" state="frozen"/>
      <selection pane="topRight" activeCell="H1" sqref="H1"/>
      <selection pane="bottomLeft" activeCell="A2" sqref="A2"/>
      <selection pane="bottomRight" activeCell="F51" sqref="F51"/>
    </sheetView>
  </sheetViews>
  <sheetFormatPr defaultRowHeight="15" x14ac:dyDescent="0.25"/>
  <cols>
    <col min="1" max="1" width="17.85546875" style="1" customWidth="1"/>
    <col min="2" max="2" width="12.140625" style="1" customWidth="1"/>
    <col min="3" max="3" width="13" style="1" bestFit="1" customWidth="1"/>
    <col min="4" max="4" width="14.7109375" style="1" customWidth="1"/>
    <col min="5" max="5" width="16" style="1" customWidth="1"/>
    <col min="6" max="6" width="14.85546875" style="1" customWidth="1"/>
    <col min="7" max="7" width="14" style="1" customWidth="1"/>
    <col min="8" max="9" width="9.140625" style="1"/>
    <col min="10" max="10" width="9.5703125" style="1" bestFit="1" customWidth="1"/>
  </cols>
  <sheetData>
    <row r="1" spans="1:8" s="3" customFormat="1" x14ac:dyDescent="0.25">
      <c r="A1" s="3" t="s">
        <v>2</v>
      </c>
      <c r="B1" s="4"/>
      <c r="C1" s="4">
        <v>0.22</v>
      </c>
      <c r="D1" s="3" t="s">
        <v>1</v>
      </c>
      <c r="F1" s="3" t="s">
        <v>0</v>
      </c>
    </row>
    <row r="2" spans="1:8" x14ac:dyDescent="0.25">
      <c r="A2" s="7" t="s">
        <v>37</v>
      </c>
      <c r="D2" s="1">
        <v>38.4</v>
      </c>
    </row>
    <row r="3" spans="1:8" x14ac:dyDescent="0.25">
      <c r="A3" s="7" t="s">
        <v>38</v>
      </c>
      <c r="D3" s="1">
        <v>51.2</v>
      </c>
      <c r="F3" s="1">
        <v>51.2</v>
      </c>
      <c r="H3" s="1" t="s">
        <v>39</v>
      </c>
    </row>
    <row r="4" spans="1:8" x14ac:dyDescent="0.25">
      <c r="A4" s="7" t="s">
        <v>40</v>
      </c>
      <c r="D4" s="1">
        <v>360</v>
      </c>
    </row>
    <row r="5" spans="1:8" x14ac:dyDescent="0.25">
      <c r="A5" s="7" t="s">
        <v>41</v>
      </c>
      <c r="D5" s="1">
        <v>71.900000000000006</v>
      </c>
      <c r="F5" s="1">
        <v>71.900000000000006</v>
      </c>
      <c r="H5" s="1" t="s">
        <v>44</v>
      </c>
    </row>
    <row r="6" spans="1:8" x14ac:dyDescent="0.25">
      <c r="A6" s="7" t="s">
        <v>42</v>
      </c>
      <c r="D6" s="1">
        <v>35.119999999999997</v>
      </c>
    </row>
    <row r="7" spans="1:8" x14ac:dyDescent="0.25">
      <c r="A7" s="7" t="s">
        <v>43</v>
      </c>
      <c r="D7" s="1">
        <v>308.56</v>
      </c>
    </row>
    <row r="8" spans="1:8" x14ac:dyDescent="0.25">
      <c r="A8" s="10" t="s">
        <v>45</v>
      </c>
      <c r="D8" s="1">
        <v>106.4</v>
      </c>
    </row>
    <row r="9" spans="1:8" x14ac:dyDescent="0.25">
      <c r="A9" s="7" t="s">
        <v>46</v>
      </c>
      <c r="D9" s="1">
        <v>416</v>
      </c>
      <c r="F9" s="1">
        <v>416</v>
      </c>
      <c r="H9" s="1" t="s">
        <v>47</v>
      </c>
    </row>
    <row r="10" spans="1:8" x14ac:dyDescent="0.25">
      <c r="A10" s="7" t="s">
        <v>48</v>
      </c>
      <c r="D10" s="1">
        <v>36.4</v>
      </c>
    </row>
    <row r="11" spans="1:8" x14ac:dyDescent="0.25">
      <c r="A11" s="14" t="s">
        <v>49</v>
      </c>
      <c r="D11" s="1">
        <v>149.84</v>
      </c>
      <c r="F11" s="1">
        <v>1000</v>
      </c>
      <c r="H11" s="1" t="s">
        <v>7</v>
      </c>
    </row>
    <row r="12" spans="1:8" x14ac:dyDescent="0.25">
      <c r="A12" s="7" t="s">
        <v>50</v>
      </c>
      <c r="D12" s="1">
        <v>100</v>
      </c>
      <c r="F12" s="1">
        <v>700</v>
      </c>
      <c r="H12" s="1" t="s">
        <v>17</v>
      </c>
    </row>
    <row r="13" spans="1:8" x14ac:dyDescent="0.25">
      <c r="A13" s="7" t="s">
        <v>51</v>
      </c>
      <c r="D13" s="1">
        <v>224</v>
      </c>
    </row>
    <row r="14" spans="1:8" x14ac:dyDescent="0.25">
      <c r="A14" s="7" t="s">
        <v>52</v>
      </c>
      <c r="D14" s="1">
        <v>255.6</v>
      </c>
      <c r="F14" s="1">
        <v>255.6</v>
      </c>
      <c r="H14" s="1" t="s">
        <v>78</v>
      </c>
    </row>
    <row r="15" spans="1:8" x14ac:dyDescent="0.25">
      <c r="A15" s="7" t="s">
        <v>53</v>
      </c>
      <c r="D15" s="1">
        <v>201.6</v>
      </c>
    </row>
    <row r="16" spans="1:8" x14ac:dyDescent="0.25">
      <c r="A16" s="7" t="s">
        <v>54</v>
      </c>
      <c r="D16" s="1">
        <v>120</v>
      </c>
    </row>
    <row r="17" spans="1:8" x14ac:dyDescent="0.25">
      <c r="A17" s="7" t="s">
        <v>55</v>
      </c>
      <c r="D17" s="1">
        <v>137.19999999999999</v>
      </c>
    </row>
    <row r="18" spans="1:8" x14ac:dyDescent="0.25">
      <c r="A18" s="8">
        <v>163</v>
      </c>
      <c r="D18" s="1">
        <v>736</v>
      </c>
      <c r="F18" s="1">
        <v>736</v>
      </c>
      <c r="H18" s="1" t="s">
        <v>56</v>
      </c>
    </row>
    <row r="19" spans="1:8" x14ac:dyDescent="0.25">
      <c r="A19" s="7" t="s">
        <v>57</v>
      </c>
      <c r="D19" s="1">
        <v>114.8</v>
      </c>
      <c r="F19" s="1">
        <v>114.8</v>
      </c>
      <c r="H19" s="1" t="s">
        <v>11</v>
      </c>
    </row>
    <row r="20" spans="1:8" x14ac:dyDescent="0.25">
      <c r="A20" s="10" t="s">
        <v>58</v>
      </c>
      <c r="D20" s="1">
        <v>71.2</v>
      </c>
    </row>
    <row r="21" spans="1:8" x14ac:dyDescent="0.25">
      <c r="A21" s="7" t="s">
        <v>59</v>
      </c>
      <c r="D21" s="1">
        <v>436.16</v>
      </c>
    </row>
    <row r="22" spans="1:8" x14ac:dyDescent="0.25">
      <c r="A22" s="7" t="s">
        <v>60</v>
      </c>
      <c r="D22" s="1">
        <v>26.4</v>
      </c>
    </row>
    <row r="23" spans="1:8" x14ac:dyDescent="0.25">
      <c r="A23" s="7" t="s">
        <v>61</v>
      </c>
      <c r="D23" s="1">
        <v>410</v>
      </c>
      <c r="F23" s="1">
        <v>410</v>
      </c>
      <c r="H23" s="1" t="s">
        <v>11</v>
      </c>
    </row>
    <row r="24" spans="1:8" x14ac:dyDescent="0.25">
      <c r="A24" s="7" t="s">
        <v>62</v>
      </c>
      <c r="D24" s="1">
        <v>453</v>
      </c>
      <c r="F24" s="1">
        <v>1000</v>
      </c>
      <c r="H24" s="1" t="s">
        <v>7</v>
      </c>
    </row>
    <row r="25" spans="1:8" x14ac:dyDescent="0.25">
      <c r="A25" s="7" t="s">
        <v>63</v>
      </c>
      <c r="D25" s="1">
        <v>146.85</v>
      </c>
      <c r="F25" s="1">
        <v>146.85</v>
      </c>
      <c r="H25" s="1" t="s">
        <v>64</v>
      </c>
    </row>
    <row r="26" spans="1:8" x14ac:dyDescent="0.25">
      <c r="A26" s="7" t="s">
        <v>65</v>
      </c>
      <c r="D26" s="1">
        <v>66.400000000000006</v>
      </c>
    </row>
    <row r="27" spans="1:8" x14ac:dyDescent="0.25">
      <c r="A27" s="7" t="s">
        <v>66</v>
      </c>
      <c r="D27" s="1">
        <v>30.4</v>
      </c>
    </row>
    <row r="28" spans="1:8" x14ac:dyDescent="0.25">
      <c r="A28" s="7" t="s">
        <v>67</v>
      </c>
      <c r="D28" s="1">
        <v>100.72</v>
      </c>
      <c r="F28" s="1">
        <v>100.72</v>
      </c>
      <c r="H28" s="1" t="s">
        <v>11</v>
      </c>
    </row>
    <row r="29" spans="1:8" x14ac:dyDescent="0.25">
      <c r="A29" s="7" t="s">
        <v>68</v>
      </c>
      <c r="D29" s="1">
        <v>296.39999999999998</v>
      </c>
    </row>
    <row r="30" spans="1:8" x14ac:dyDescent="0.25">
      <c r="A30" s="7" t="s">
        <v>69</v>
      </c>
      <c r="D30" s="1">
        <v>164.61</v>
      </c>
      <c r="F30" s="1">
        <v>164.61</v>
      </c>
      <c r="H30" s="1" t="s">
        <v>11</v>
      </c>
    </row>
    <row r="31" spans="1:8" x14ac:dyDescent="0.25">
      <c r="A31" s="7" t="s">
        <v>70</v>
      </c>
      <c r="D31" s="1">
        <v>51.2</v>
      </c>
    </row>
    <row r="32" spans="1:8" x14ac:dyDescent="0.25">
      <c r="A32" s="7" t="s">
        <v>71</v>
      </c>
      <c r="D32" s="1">
        <v>105.6</v>
      </c>
    </row>
    <row r="33" spans="1:8" x14ac:dyDescent="0.25">
      <c r="A33" s="7" t="s">
        <v>72</v>
      </c>
      <c r="D33" s="1">
        <v>531.67999999999995</v>
      </c>
    </row>
    <row r="34" spans="1:8" x14ac:dyDescent="0.25">
      <c r="A34" s="7" t="s">
        <v>73</v>
      </c>
      <c r="D34" s="1">
        <v>41.2</v>
      </c>
    </row>
    <row r="35" spans="1:8" x14ac:dyDescent="0.25">
      <c r="A35" s="10" t="s">
        <v>74</v>
      </c>
      <c r="D35" s="1">
        <v>27.2</v>
      </c>
    </row>
    <row r="36" spans="1:8" x14ac:dyDescent="0.25">
      <c r="A36" s="14" t="s">
        <v>75</v>
      </c>
      <c r="D36" s="1">
        <v>43.6</v>
      </c>
      <c r="F36" s="1">
        <v>43.6</v>
      </c>
      <c r="H36" s="1" t="s">
        <v>77</v>
      </c>
    </row>
    <row r="37" spans="1:8" x14ac:dyDescent="0.25">
      <c r="A37" s="7" t="s">
        <v>76</v>
      </c>
      <c r="D37" s="1">
        <v>148.4</v>
      </c>
      <c r="F37" s="1">
        <v>1000</v>
      </c>
      <c r="H37" s="1" t="s">
        <v>17</v>
      </c>
    </row>
    <row r="38" spans="1:8" x14ac:dyDescent="0.25">
      <c r="A38" s="7" t="s">
        <v>79</v>
      </c>
      <c r="D38" s="1">
        <v>61.2</v>
      </c>
    </row>
    <row r="39" spans="1:8" x14ac:dyDescent="0.25">
      <c r="A39" s="7" t="s">
        <v>80</v>
      </c>
      <c r="D39" s="1">
        <v>102.4</v>
      </c>
    </row>
    <row r="40" spans="1:8" x14ac:dyDescent="0.25">
      <c r="A40" s="7" t="s">
        <v>81</v>
      </c>
      <c r="D40" s="1">
        <v>29.12</v>
      </c>
    </row>
    <row r="41" spans="1:8" x14ac:dyDescent="0.25">
      <c r="A41" s="16" t="s">
        <v>82</v>
      </c>
      <c r="B41" s="9"/>
      <c r="C41" s="9"/>
      <c r="D41" s="9">
        <v>53.2</v>
      </c>
      <c r="E41" s="9"/>
      <c r="F41" s="9"/>
    </row>
    <row r="42" spans="1:8" x14ac:dyDescent="0.25">
      <c r="A42" s="19">
        <v>188</v>
      </c>
      <c r="B42" s="9"/>
      <c r="C42" s="9"/>
      <c r="D42" s="9">
        <v>83</v>
      </c>
      <c r="E42" s="9"/>
      <c r="F42" s="9"/>
    </row>
    <row r="43" spans="1:8" x14ac:dyDescent="0.25">
      <c r="A43" s="16" t="s">
        <v>83</v>
      </c>
      <c r="B43" s="9"/>
      <c r="C43" s="9"/>
      <c r="D43" s="9">
        <v>27.2</v>
      </c>
      <c r="E43" s="9"/>
      <c r="F43" s="9"/>
    </row>
    <row r="44" spans="1:8" x14ac:dyDescent="0.25">
      <c r="A44" s="17" t="s">
        <v>84</v>
      </c>
      <c r="B44" s="18"/>
      <c r="C44" s="18"/>
      <c r="D44" s="18">
        <v>30.32</v>
      </c>
      <c r="E44" s="9"/>
      <c r="F44" s="9"/>
    </row>
    <row r="45" spans="1:8" x14ac:dyDescent="0.25">
      <c r="A45" s="15" t="s">
        <v>85</v>
      </c>
      <c r="B45" s="18"/>
      <c r="C45" s="18"/>
      <c r="D45" s="18">
        <v>62.4</v>
      </c>
      <c r="E45" s="9"/>
      <c r="F45" s="9"/>
    </row>
    <row r="46" spans="1:8" x14ac:dyDescent="0.25">
      <c r="A46" s="15" t="s">
        <v>86</v>
      </c>
      <c r="B46" s="18"/>
      <c r="C46" s="18"/>
      <c r="D46" s="18">
        <v>30.8</v>
      </c>
      <c r="E46" s="9"/>
      <c r="F46" s="9"/>
    </row>
    <row r="47" spans="1:8" x14ac:dyDescent="0.25">
      <c r="A47" s="15" t="s">
        <v>87</v>
      </c>
      <c r="B47" s="18"/>
      <c r="C47" s="18"/>
      <c r="D47" s="18">
        <v>74</v>
      </c>
      <c r="E47" s="9"/>
      <c r="F47" s="9"/>
    </row>
    <row r="48" spans="1:8" x14ac:dyDescent="0.25">
      <c r="A48" s="15" t="s">
        <v>88</v>
      </c>
      <c r="B48" s="18"/>
      <c r="C48" s="18"/>
      <c r="D48" s="18">
        <v>56</v>
      </c>
      <c r="E48" s="9"/>
      <c r="F48" s="9"/>
    </row>
    <row r="49" spans="1:8" x14ac:dyDescent="0.25">
      <c r="A49" s="15" t="s">
        <v>89</v>
      </c>
      <c r="B49" s="18"/>
      <c r="C49" s="18"/>
      <c r="D49" s="18">
        <v>258.5</v>
      </c>
      <c r="E49" s="9"/>
      <c r="F49" s="9"/>
    </row>
    <row r="50" spans="1:8" x14ac:dyDescent="0.25">
      <c r="A50" s="15" t="s">
        <v>90</v>
      </c>
      <c r="B50" s="9"/>
      <c r="C50" s="9"/>
      <c r="D50" s="9">
        <v>221.92</v>
      </c>
      <c r="E50" s="9"/>
      <c r="F50" s="9">
        <v>1200</v>
      </c>
      <c r="H50" s="1" t="s">
        <v>7</v>
      </c>
    </row>
    <row r="51" spans="1:8" x14ac:dyDescent="0.25">
      <c r="A51" s="15" t="s">
        <v>91</v>
      </c>
      <c r="B51" s="9"/>
      <c r="C51" s="9"/>
      <c r="D51" s="9">
        <v>78.239999999999995</v>
      </c>
      <c r="E51" s="9"/>
      <c r="F51" s="22">
        <v>78.239999999999995</v>
      </c>
      <c r="H51" s="1" t="s">
        <v>92</v>
      </c>
    </row>
    <row r="52" spans="1:8" x14ac:dyDescent="0.25">
      <c r="A52" s="10" t="s">
        <v>93</v>
      </c>
      <c r="D52" s="1">
        <v>112.84</v>
      </c>
      <c r="F52" s="1">
        <v>177.82</v>
      </c>
      <c r="H52" s="1" t="s">
        <v>36</v>
      </c>
    </row>
    <row r="53" spans="1:8" x14ac:dyDescent="0.25">
      <c r="A53" s="14" t="s">
        <v>94</v>
      </c>
      <c r="D53" s="1">
        <v>230.32</v>
      </c>
      <c r="F53" s="1">
        <v>650</v>
      </c>
      <c r="H53" s="1" t="s">
        <v>17</v>
      </c>
    </row>
    <row r="54" spans="1:8" x14ac:dyDescent="0.25">
      <c r="A54" s="14" t="s">
        <v>95</v>
      </c>
      <c r="D54" s="1">
        <v>191.84</v>
      </c>
    </row>
    <row r="55" spans="1:8" x14ac:dyDescent="0.25">
      <c r="A55" s="14"/>
    </row>
    <row r="56" spans="1:8" x14ac:dyDescent="0.25">
      <c r="A56" s="14"/>
    </row>
    <row r="57" spans="1:8" x14ac:dyDescent="0.25">
      <c r="A57" s="8"/>
    </row>
    <row r="58" spans="1:8" x14ac:dyDescent="0.25">
      <c r="A58" s="8"/>
    </row>
    <row r="59" spans="1:8" x14ac:dyDescent="0.25">
      <c r="A59" s="8"/>
    </row>
    <row r="60" spans="1:8" x14ac:dyDescent="0.25">
      <c r="A60" s="8"/>
    </row>
    <row r="61" spans="1:8" x14ac:dyDescent="0.25">
      <c r="A61" s="8"/>
    </row>
    <row r="62" spans="1:8" x14ac:dyDescent="0.25">
      <c r="A62" s="8"/>
    </row>
    <row r="63" spans="1:8" x14ac:dyDescent="0.25">
      <c r="A63" s="8"/>
    </row>
    <row r="64" spans="1:8" x14ac:dyDescent="0.25">
      <c r="A64" s="8"/>
    </row>
    <row r="65" spans="1:1" x14ac:dyDescent="0.25">
      <c r="A65" s="14"/>
    </row>
    <row r="66" spans="1:1" x14ac:dyDescent="0.25">
      <c r="A66" s="14"/>
    </row>
    <row r="67" spans="1:1" x14ac:dyDescent="0.25">
      <c r="A67" s="14"/>
    </row>
    <row r="68" spans="1:1" x14ac:dyDescent="0.25">
      <c r="A68" s="8"/>
    </row>
    <row r="69" spans="1:1" x14ac:dyDescent="0.25">
      <c r="A69" s="8"/>
    </row>
    <row r="70" spans="1:1" x14ac:dyDescent="0.25">
      <c r="A70" s="8"/>
    </row>
    <row r="71" spans="1:1" x14ac:dyDescent="0.25">
      <c r="A71" s="8"/>
    </row>
    <row r="72" spans="1:1" x14ac:dyDescent="0.25">
      <c r="A72" s="8"/>
    </row>
    <row r="73" spans="1:1" x14ac:dyDescent="0.25">
      <c r="A73" s="8"/>
    </row>
    <row r="74" spans="1:1" x14ac:dyDescent="0.25">
      <c r="A74" s="8"/>
    </row>
    <row r="75" spans="1:1" x14ac:dyDescent="0.25">
      <c r="A75" s="8"/>
    </row>
    <row r="76" spans="1:1" x14ac:dyDescent="0.25">
      <c r="A76" s="8"/>
    </row>
    <row r="77" spans="1:1" x14ac:dyDescent="0.25">
      <c r="A77" s="8"/>
    </row>
    <row r="78" spans="1:1" x14ac:dyDescent="0.25">
      <c r="A78" s="8"/>
    </row>
    <row r="79" spans="1:1" x14ac:dyDescent="0.25">
      <c r="A79" s="8"/>
    </row>
    <row r="80" spans="1:1" x14ac:dyDescent="0.25">
      <c r="A80" s="7"/>
    </row>
    <row r="81" spans="1:7" ht="18.75" x14ac:dyDescent="0.3">
      <c r="A81" s="2"/>
      <c r="B81" s="2">
        <f>SUM(B2:B80)</f>
        <v>0</v>
      </c>
      <c r="C81" s="2">
        <f>SUM(C2:C80)</f>
        <v>0</v>
      </c>
      <c r="D81" s="2">
        <f>SUM(D2:D80)</f>
        <v>8317.3399999999965</v>
      </c>
      <c r="E81" s="2">
        <f>C81+D81</f>
        <v>8317.3399999999965</v>
      </c>
      <c r="F81" s="2">
        <f>SUM(F2:F80)</f>
        <v>8317.34</v>
      </c>
      <c r="G81" s="2">
        <f>E81-F81</f>
        <v>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0"/>
  <sheetViews>
    <sheetView workbookViewId="0">
      <pane xSplit="7" ySplit="1" topLeftCell="H47" activePane="bottomRight" state="frozen"/>
      <selection pane="topRight" activeCell="H1" sqref="H1"/>
      <selection pane="bottomLeft" activeCell="A2" sqref="A2"/>
      <selection pane="bottomRight" activeCell="H47" sqref="H47"/>
    </sheetView>
  </sheetViews>
  <sheetFormatPr defaultRowHeight="15" x14ac:dyDescent="0.25"/>
  <cols>
    <col min="1" max="1" width="17.85546875" style="1" customWidth="1"/>
    <col min="2" max="2" width="12.140625" style="1" customWidth="1"/>
    <col min="3" max="3" width="13" style="1" bestFit="1" customWidth="1"/>
    <col min="4" max="4" width="18" style="1" customWidth="1"/>
    <col min="5" max="5" width="17.28515625" style="1" customWidth="1"/>
    <col min="6" max="6" width="18.140625" style="1" customWidth="1"/>
    <col min="7" max="7" width="14" style="1" customWidth="1"/>
    <col min="8" max="9" width="9.140625" style="1"/>
    <col min="10" max="10" width="9.5703125" style="1" bestFit="1" customWidth="1"/>
  </cols>
  <sheetData>
    <row r="1" spans="1:8" s="3" customFormat="1" x14ac:dyDescent="0.25">
      <c r="A1" s="3" t="s">
        <v>2</v>
      </c>
      <c r="B1" s="4"/>
      <c r="C1" s="4">
        <v>0.22</v>
      </c>
      <c r="D1" s="3" t="s">
        <v>1</v>
      </c>
      <c r="F1" s="3" t="s">
        <v>0</v>
      </c>
    </row>
    <row r="2" spans="1:8" x14ac:dyDescent="0.25">
      <c r="A2" s="7" t="s">
        <v>96</v>
      </c>
      <c r="D2" s="1">
        <v>72.400000000000006</v>
      </c>
      <c r="F2" s="1">
        <v>1000</v>
      </c>
      <c r="H2" s="1" t="s">
        <v>7</v>
      </c>
    </row>
    <row r="3" spans="1:8" x14ac:dyDescent="0.25">
      <c r="A3" s="21">
        <v>205</v>
      </c>
      <c r="D3" s="1">
        <v>115.2</v>
      </c>
      <c r="F3" s="1">
        <v>1500</v>
      </c>
      <c r="H3" s="1" t="s">
        <v>7</v>
      </c>
    </row>
    <row r="4" spans="1:8" x14ac:dyDescent="0.25">
      <c r="A4" s="7" t="s">
        <v>97</v>
      </c>
      <c r="D4" s="1">
        <v>92.4</v>
      </c>
    </row>
    <row r="5" spans="1:8" x14ac:dyDescent="0.25">
      <c r="A5" s="7" t="s">
        <v>98</v>
      </c>
      <c r="D5" s="1">
        <v>42.24</v>
      </c>
    </row>
    <row r="6" spans="1:8" x14ac:dyDescent="0.25">
      <c r="A6" s="7" t="s">
        <v>99</v>
      </c>
      <c r="D6" s="1">
        <v>52.8</v>
      </c>
    </row>
    <row r="7" spans="1:8" x14ac:dyDescent="0.25">
      <c r="A7" s="7" t="s">
        <v>100</v>
      </c>
      <c r="D7" s="1">
        <v>306.52</v>
      </c>
    </row>
    <row r="8" spans="1:8" x14ac:dyDescent="0.25">
      <c r="A8" s="7" t="s">
        <v>101</v>
      </c>
      <c r="D8" s="1">
        <v>42</v>
      </c>
    </row>
    <row r="9" spans="1:8" x14ac:dyDescent="0.25">
      <c r="A9" s="7" t="s">
        <v>102</v>
      </c>
      <c r="D9" s="1">
        <v>54.8</v>
      </c>
    </row>
    <row r="10" spans="1:8" x14ac:dyDescent="0.25">
      <c r="A10" s="21">
        <v>208</v>
      </c>
      <c r="D10" s="1">
        <v>145.5</v>
      </c>
    </row>
    <row r="11" spans="1:8" x14ac:dyDescent="0.25">
      <c r="A11" s="7" t="s">
        <v>103</v>
      </c>
      <c r="D11" s="1">
        <v>243.2</v>
      </c>
    </row>
    <row r="12" spans="1:8" x14ac:dyDescent="0.25">
      <c r="A12" s="7" t="s">
        <v>104</v>
      </c>
      <c r="D12" s="1">
        <v>50.72</v>
      </c>
    </row>
    <row r="13" spans="1:8" x14ac:dyDescent="0.25">
      <c r="A13" s="21">
        <v>209</v>
      </c>
      <c r="D13" s="1">
        <v>16</v>
      </c>
    </row>
    <row r="14" spans="1:8" x14ac:dyDescent="0.25">
      <c r="A14" s="7" t="s">
        <v>105</v>
      </c>
      <c r="D14" s="1">
        <v>207.2</v>
      </c>
    </row>
    <row r="15" spans="1:8" x14ac:dyDescent="0.25">
      <c r="A15" s="7" t="s">
        <v>106</v>
      </c>
      <c r="D15" s="1">
        <v>47.6</v>
      </c>
    </row>
    <row r="16" spans="1:8" x14ac:dyDescent="0.25">
      <c r="A16" s="7" t="s">
        <v>107</v>
      </c>
      <c r="D16" s="1">
        <v>332</v>
      </c>
    </row>
    <row r="17" spans="1:8" x14ac:dyDescent="0.25">
      <c r="A17" s="7" t="s">
        <v>108</v>
      </c>
      <c r="D17" s="1">
        <v>65.760000000000005</v>
      </c>
    </row>
    <row r="18" spans="1:8" x14ac:dyDescent="0.25">
      <c r="A18" s="7" t="s">
        <v>109</v>
      </c>
      <c r="D18" s="1">
        <v>177.76</v>
      </c>
    </row>
    <row r="19" spans="1:8" x14ac:dyDescent="0.25">
      <c r="A19" s="7" t="s">
        <v>110</v>
      </c>
      <c r="D19" s="1">
        <v>44.4</v>
      </c>
    </row>
    <row r="20" spans="1:8" x14ac:dyDescent="0.25">
      <c r="A20" s="7" t="s">
        <v>111</v>
      </c>
      <c r="D20" s="1">
        <v>192</v>
      </c>
    </row>
    <row r="21" spans="1:8" x14ac:dyDescent="0.25">
      <c r="A21" s="7" t="s">
        <v>112</v>
      </c>
      <c r="D21" s="1">
        <v>211.2</v>
      </c>
    </row>
    <row r="22" spans="1:8" x14ac:dyDescent="0.25">
      <c r="A22" s="7" t="s">
        <v>113</v>
      </c>
      <c r="D22" s="1">
        <v>142.24</v>
      </c>
    </row>
    <row r="23" spans="1:8" x14ac:dyDescent="0.25">
      <c r="A23" s="7" t="s">
        <v>114</v>
      </c>
      <c r="D23" s="1">
        <v>154.80000000000001</v>
      </c>
    </row>
    <row r="24" spans="1:8" x14ac:dyDescent="0.25">
      <c r="A24" s="7" t="s">
        <v>115</v>
      </c>
      <c r="D24" s="1">
        <v>82.8</v>
      </c>
    </row>
    <row r="25" spans="1:8" x14ac:dyDescent="0.25">
      <c r="A25" s="7" t="s">
        <v>116</v>
      </c>
      <c r="D25" s="1">
        <v>126.4</v>
      </c>
      <c r="H25" s="20"/>
    </row>
    <row r="26" spans="1:8" x14ac:dyDescent="0.25">
      <c r="A26" s="7" t="s">
        <v>117</v>
      </c>
      <c r="D26" s="1">
        <v>172</v>
      </c>
    </row>
    <row r="27" spans="1:8" x14ac:dyDescent="0.25">
      <c r="A27" s="7" t="s">
        <v>118</v>
      </c>
      <c r="D27" s="1">
        <v>181.96</v>
      </c>
    </row>
    <row r="28" spans="1:8" x14ac:dyDescent="0.25">
      <c r="A28" s="7" t="s">
        <v>119</v>
      </c>
      <c r="D28" s="1">
        <v>44.8</v>
      </c>
    </row>
    <row r="29" spans="1:8" x14ac:dyDescent="0.25">
      <c r="A29" s="7" t="s">
        <v>120</v>
      </c>
      <c r="D29" s="1">
        <v>50.4</v>
      </c>
    </row>
    <row r="30" spans="1:8" x14ac:dyDescent="0.25">
      <c r="A30" s="7" t="s">
        <v>121</v>
      </c>
      <c r="D30" s="1">
        <v>49.28</v>
      </c>
      <c r="F30" s="1">
        <v>3400</v>
      </c>
      <c r="H30" s="23" t="s">
        <v>7</v>
      </c>
    </row>
    <row r="31" spans="1:8" x14ac:dyDescent="0.25">
      <c r="A31" s="8" t="s">
        <v>122</v>
      </c>
      <c r="D31" s="1">
        <v>156</v>
      </c>
      <c r="F31" s="1">
        <v>156</v>
      </c>
      <c r="H31" s="1" t="s">
        <v>56</v>
      </c>
    </row>
    <row r="32" spans="1:8" x14ac:dyDescent="0.25">
      <c r="A32" s="8" t="s">
        <v>123</v>
      </c>
      <c r="D32" s="1">
        <v>48</v>
      </c>
    </row>
    <row r="33" spans="1:8" x14ac:dyDescent="0.25">
      <c r="A33" s="7" t="s">
        <v>124</v>
      </c>
      <c r="D33" s="1">
        <v>102.4</v>
      </c>
    </row>
    <row r="34" spans="1:8" x14ac:dyDescent="0.25">
      <c r="A34" s="7" t="s">
        <v>125</v>
      </c>
      <c r="D34" s="1">
        <v>68.8</v>
      </c>
    </row>
    <row r="35" spans="1:8" x14ac:dyDescent="0.25">
      <c r="A35" s="7" t="s">
        <v>126</v>
      </c>
      <c r="D35" s="1">
        <v>126.64</v>
      </c>
    </row>
    <row r="36" spans="1:8" x14ac:dyDescent="0.25">
      <c r="A36" s="7" t="s">
        <v>127</v>
      </c>
      <c r="D36" s="1">
        <v>76.8</v>
      </c>
    </row>
    <row r="37" spans="1:8" x14ac:dyDescent="0.25">
      <c r="A37" s="7" t="s">
        <v>128</v>
      </c>
      <c r="D37" s="1">
        <v>989.2</v>
      </c>
    </row>
    <row r="38" spans="1:8" x14ac:dyDescent="0.25">
      <c r="A38" s="7" t="s">
        <v>129</v>
      </c>
      <c r="D38" s="1">
        <v>89.6</v>
      </c>
    </row>
    <row r="39" spans="1:8" x14ac:dyDescent="0.25">
      <c r="A39" s="7" t="s">
        <v>130</v>
      </c>
      <c r="D39" s="1">
        <v>103.6</v>
      </c>
    </row>
    <row r="40" spans="1:8" x14ac:dyDescent="0.25">
      <c r="A40" s="7" t="s">
        <v>131</v>
      </c>
      <c r="D40" s="1">
        <v>119.4</v>
      </c>
    </row>
    <row r="41" spans="1:8" x14ac:dyDescent="0.25">
      <c r="A41" s="7" t="s">
        <v>132</v>
      </c>
      <c r="D41" s="1">
        <v>89.6</v>
      </c>
    </row>
    <row r="42" spans="1:8" x14ac:dyDescent="0.25">
      <c r="A42" s="7" t="s">
        <v>133</v>
      </c>
      <c r="D42" s="1">
        <v>369.6</v>
      </c>
      <c r="F42" s="1">
        <v>369.6</v>
      </c>
      <c r="H42" s="1" t="s">
        <v>134</v>
      </c>
    </row>
    <row r="43" spans="1:8" x14ac:dyDescent="0.25">
      <c r="A43" s="7" t="s">
        <v>135</v>
      </c>
      <c r="D43" s="1">
        <v>250.4</v>
      </c>
    </row>
    <row r="44" spans="1:8" x14ac:dyDescent="0.25">
      <c r="A44" s="7" t="s">
        <v>136</v>
      </c>
      <c r="D44" s="1">
        <v>75.2</v>
      </c>
    </row>
    <row r="45" spans="1:8" x14ac:dyDescent="0.25">
      <c r="A45" s="7" t="s">
        <v>137</v>
      </c>
      <c r="D45" s="1">
        <v>520</v>
      </c>
      <c r="F45" s="1">
        <v>520</v>
      </c>
      <c r="H45" s="1" t="s">
        <v>134</v>
      </c>
    </row>
    <row r="46" spans="1:8" x14ac:dyDescent="0.25">
      <c r="A46" s="7" t="s">
        <v>141</v>
      </c>
      <c r="D46" s="1">
        <v>32</v>
      </c>
    </row>
    <row r="47" spans="1:8" x14ac:dyDescent="0.25">
      <c r="A47" s="7" t="s">
        <v>138</v>
      </c>
      <c r="D47" s="1">
        <v>131.6</v>
      </c>
      <c r="F47" s="1">
        <v>131.6</v>
      </c>
    </row>
    <row r="48" spans="1:8" x14ac:dyDescent="0.25">
      <c r="A48" s="7" t="s">
        <v>139</v>
      </c>
      <c r="D48" s="1">
        <v>98</v>
      </c>
    </row>
    <row r="49" spans="1:8" x14ac:dyDescent="0.25">
      <c r="A49" s="7" t="s">
        <v>140</v>
      </c>
      <c r="D49" s="1">
        <v>219.04</v>
      </c>
    </row>
    <row r="50" spans="1:8" x14ac:dyDescent="0.25">
      <c r="A50" s="8" t="s">
        <v>142</v>
      </c>
      <c r="D50" s="1">
        <v>392</v>
      </c>
      <c r="F50" s="1">
        <v>392</v>
      </c>
      <c r="H50" s="1" t="s">
        <v>143</v>
      </c>
    </row>
    <row r="51" spans="1:8" x14ac:dyDescent="0.25">
      <c r="A51" s="7" t="s">
        <v>144</v>
      </c>
      <c r="D51" s="1">
        <v>28</v>
      </c>
    </row>
    <row r="52" spans="1:8" x14ac:dyDescent="0.25">
      <c r="A52" s="7" t="s">
        <v>145</v>
      </c>
      <c r="D52" s="1">
        <v>57.6</v>
      </c>
      <c r="F52" s="1">
        <v>200</v>
      </c>
      <c r="H52" s="1" t="s">
        <v>147</v>
      </c>
    </row>
    <row r="53" spans="1:8" x14ac:dyDescent="0.25">
      <c r="A53" s="7" t="s">
        <v>146</v>
      </c>
      <c r="D53" s="1">
        <v>38.4</v>
      </c>
    </row>
    <row r="54" spans="1:8" x14ac:dyDescent="0.25">
      <c r="A54" s="7" t="s">
        <v>148</v>
      </c>
      <c r="D54" s="1">
        <v>61.52</v>
      </c>
    </row>
    <row r="55" spans="1:8" x14ac:dyDescent="0.25">
      <c r="A55" s="7" t="s">
        <v>149</v>
      </c>
      <c r="D55" s="1">
        <v>438.32</v>
      </c>
    </row>
    <row r="56" spans="1:8" x14ac:dyDescent="0.25">
      <c r="A56" s="7" t="s">
        <v>150</v>
      </c>
      <c r="D56" s="1">
        <v>112</v>
      </c>
    </row>
    <row r="57" spans="1:8" x14ac:dyDescent="0.25">
      <c r="A57" s="8" t="s">
        <v>151</v>
      </c>
      <c r="D57" s="1">
        <v>31.2</v>
      </c>
    </row>
    <row r="58" spans="1:8" x14ac:dyDescent="0.25">
      <c r="A58" s="7" t="s">
        <v>152</v>
      </c>
      <c r="D58" s="1">
        <v>40.799999999999997</v>
      </c>
      <c r="F58" s="11"/>
    </row>
    <row r="59" spans="1:8" x14ac:dyDescent="0.25">
      <c r="A59" s="7" t="s">
        <v>153</v>
      </c>
      <c r="D59" s="1">
        <v>92.4</v>
      </c>
    </row>
    <row r="60" spans="1:8" x14ac:dyDescent="0.25">
      <c r="A60" s="7" t="s">
        <v>154</v>
      </c>
      <c r="D60" s="1">
        <v>276</v>
      </c>
    </row>
    <row r="61" spans="1:8" x14ac:dyDescent="0.25">
      <c r="A61" s="7" t="s">
        <v>155</v>
      </c>
      <c r="D61" s="1">
        <v>40.799999999999997</v>
      </c>
    </row>
    <row r="62" spans="1:8" x14ac:dyDescent="0.25">
      <c r="A62" s="7" t="s">
        <v>156</v>
      </c>
      <c r="D62" s="1">
        <v>123.4</v>
      </c>
      <c r="F62" s="1">
        <v>123.4</v>
      </c>
      <c r="H62" s="1" t="s">
        <v>11</v>
      </c>
    </row>
    <row r="63" spans="1:8" x14ac:dyDescent="0.25">
      <c r="A63" s="7" t="s">
        <v>157</v>
      </c>
      <c r="D63" s="1">
        <v>40.799999999999997</v>
      </c>
      <c r="F63" s="1">
        <v>1000</v>
      </c>
      <c r="H63" s="1" t="s">
        <v>7</v>
      </c>
    </row>
    <row r="64" spans="1:8" x14ac:dyDescent="0.25">
      <c r="A64" s="7" t="s">
        <v>158</v>
      </c>
      <c r="D64" s="1">
        <v>232.48</v>
      </c>
    </row>
    <row r="65" spans="1:8" x14ac:dyDescent="0.25">
      <c r="A65" s="8" t="s">
        <v>159</v>
      </c>
      <c r="D65" s="1">
        <v>122.32</v>
      </c>
    </row>
    <row r="66" spans="1:8" x14ac:dyDescent="0.25">
      <c r="A66" s="8" t="s">
        <v>160</v>
      </c>
      <c r="D66" s="1">
        <v>56</v>
      </c>
    </row>
    <row r="67" spans="1:8" x14ac:dyDescent="0.25">
      <c r="A67" s="7" t="s">
        <v>161</v>
      </c>
      <c r="D67" s="1">
        <v>138.4</v>
      </c>
    </row>
    <row r="68" spans="1:8" x14ac:dyDescent="0.25">
      <c r="A68" s="7" t="s">
        <v>162</v>
      </c>
      <c r="D68" s="1">
        <v>59.04</v>
      </c>
    </row>
    <row r="69" spans="1:8" x14ac:dyDescent="0.25">
      <c r="A69" s="7" t="s">
        <v>163</v>
      </c>
      <c r="D69" s="1">
        <v>36.64</v>
      </c>
    </row>
    <row r="70" spans="1:8" x14ac:dyDescent="0.25">
      <c r="A70" s="7" t="s">
        <v>164</v>
      </c>
      <c r="D70" s="1">
        <v>24.32</v>
      </c>
    </row>
    <row r="71" spans="1:8" x14ac:dyDescent="0.25">
      <c r="A71" s="7" t="s">
        <v>165</v>
      </c>
      <c r="D71" s="1">
        <v>104.8</v>
      </c>
      <c r="F71" s="11"/>
    </row>
    <row r="72" spans="1:8" x14ac:dyDescent="0.25">
      <c r="A72" s="7" t="s">
        <v>166</v>
      </c>
      <c r="D72" s="1">
        <v>88.32</v>
      </c>
      <c r="F72" s="11"/>
    </row>
    <row r="73" spans="1:8" x14ac:dyDescent="0.25">
      <c r="A73" s="7" t="s">
        <v>167</v>
      </c>
      <c r="D73" s="1">
        <v>467.6</v>
      </c>
    </row>
    <row r="74" spans="1:8" x14ac:dyDescent="0.25">
      <c r="A74" s="7" t="s">
        <v>168</v>
      </c>
      <c r="D74" s="1">
        <v>40.32</v>
      </c>
      <c r="F74" s="1">
        <v>1533.14</v>
      </c>
      <c r="H74" s="1" t="s">
        <v>7</v>
      </c>
    </row>
    <row r="75" spans="1:8" x14ac:dyDescent="0.25">
      <c r="A75" s="24">
        <v>219</v>
      </c>
      <c r="D75" s="1">
        <v>230.64</v>
      </c>
      <c r="F75" s="1">
        <v>230.64</v>
      </c>
      <c r="H75" s="1" t="s">
        <v>17</v>
      </c>
    </row>
    <row r="80" spans="1:8" ht="18.75" x14ac:dyDescent="0.3">
      <c r="A80" s="2"/>
      <c r="B80" s="2">
        <f>SUM(B2:B79)</f>
        <v>0</v>
      </c>
      <c r="C80" s="2">
        <f>SUM(C2:C79)</f>
        <v>0</v>
      </c>
      <c r="D80" s="2">
        <f>SUM(D2:D79)</f>
        <v>10556.379999999997</v>
      </c>
      <c r="E80" s="2">
        <f>C80+D80</f>
        <v>10556.379999999997</v>
      </c>
      <c r="F80" s="2">
        <f>SUM(F2:F79)</f>
        <v>10556.38</v>
      </c>
      <c r="G80" s="2">
        <f>E80-F80</f>
        <v>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tabSelected="1" workbookViewId="0">
      <pane xSplit="7" ySplit="1" topLeftCell="H26" activePane="bottomRight" state="frozen"/>
      <selection pane="topRight" activeCell="H1" sqref="H1"/>
      <selection pane="bottomLeft" activeCell="A2" sqref="A2"/>
      <selection pane="bottomRight" activeCell="F9" sqref="F9"/>
    </sheetView>
  </sheetViews>
  <sheetFormatPr defaultRowHeight="15" x14ac:dyDescent="0.25"/>
  <cols>
    <col min="1" max="1" width="17.85546875" style="1" customWidth="1"/>
    <col min="2" max="2" width="12.140625" style="1" customWidth="1"/>
    <col min="3" max="6" width="13" style="1" bestFit="1" customWidth="1"/>
    <col min="7" max="7" width="14" style="1" customWidth="1"/>
    <col min="8" max="9" width="9.140625" style="1"/>
    <col min="10" max="10" width="9.5703125" style="1" bestFit="1" customWidth="1"/>
  </cols>
  <sheetData>
    <row r="1" spans="1:8" s="3" customFormat="1" x14ac:dyDescent="0.25">
      <c r="A1" s="3" t="s">
        <v>2</v>
      </c>
      <c r="B1" s="4"/>
      <c r="C1" s="4">
        <v>0.22</v>
      </c>
      <c r="D1" s="3" t="s">
        <v>1</v>
      </c>
      <c r="F1" s="3" t="s">
        <v>0</v>
      </c>
    </row>
    <row r="2" spans="1:8" x14ac:dyDescent="0.25">
      <c r="A2" s="8" t="s">
        <v>169</v>
      </c>
      <c r="D2" s="1">
        <v>150.24</v>
      </c>
    </row>
    <row r="3" spans="1:8" x14ac:dyDescent="0.25">
      <c r="A3" s="7" t="s">
        <v>170</v>
      </c>
      <c r="D3" s="1">
        <v>32</v>
      </c>
    </row>
    <row r="4" spans="1:8" x14ac:dyDescent="0.25">
      <c r="A4" s="7" t="s">
        <v>171</v>
      </c>
      <c r="D4" s="1">
        <v>1071</v>
      </c>
      <c r="F4" s="25">
        <v>679</v>
      </c>
      <c r="H4" s="1" t="s">
        <v>173</v>
      </c>
    </row>
    <row r="5" spans="1:8" x14ac:dyDescent="0.25">
      <c r="A5" s="7" t="s">
        <v>172</v>
      </c>
      <c r="D5" s="1">
        <v>73.2</v>
      </c>
    </row>
    <row r="6" spans="1:8" x14ac:dyDescent="0.25">
      <c r="A6" s="7" t="s">
        <v>174</v>
      </c>
      <c r="D6" s="1">
        <v>67.2</v>
      </c>
      <c r="F6" s="1">
        <v>500</v>
      </c>
      <c r="H6" s="25" t="s">
        <v>7</v>
      </c>
    </row>
    <row r="7" spans="1:8" x14ac:dyDescent="0.25">
      <c r="A7" s="7" t="s">
        <v>175</v>
      </c>
      <c r="D7" s="1">
        <v>275</v>
      </c>
    </row>
    <row r="8" spans="1:8" x14ac:dyDescent="0.25">
      <c r="A8" s="7"/>
      <c r="F8" s="1">
        <v>489.64</v>
      </c>
      <c r="H8" s="1" t="s">
        <v>7</v>
      </c>
    </row>
    <row r="9" spans="1:8" x14ac:dyDescent="0.25">
      <c r="A9" s="7"/>
    </row>
    <row r="10" spans="1:8" x14ac:dyDescent="0.25">
      <c r="A10" s="7"/>
    </row>
    <row r="11" spans="1:8" x14ac:dyDescent="0.25">
      <c r="A11" s="8"/>
    </row>
    <row r="12" spans="1:8" x14ac:dyDescent="0.25">
      <c r="A12" s="7"/>
    </row>
    <row r="13" spans="1:8" x14ac:dyDescent="0.25">
      <c r="A13" s="7"/>
    </row>
    <row r="14" spans="1:8" x14ac:dyDescent="0.25">
      <c r="A14" s="7"/>
    </row>
    <row r="15" spans="1:8" x14ac:dyDescent="0.25">
      <c r="A15" s="7"/>
    </row>
    <row r="16" spans="1:8" x14ac:dyDescent="0.25">
      <c r="A16" s="7"/>
    </row>
    <row r="17" spans="1:1" x14ac:dyDescent="0.25">
      <c r="A17" s="7"/>
    </row>
    <row r="18" spans="1:1" x14ac:dyDescent="0.25">
      <c r="A18" s="7"/>
    </row>
    <row r="19" spans="1:1" x14ac:dyDescent="0.25">
      <c r="A19" s="7"/>
    </row>
    <row r="20" spans="1:1" x14ac:dyDescent="0.25">
      <c r="A20" s="7"/>
    </row>
    <row r="21" spans="1:1" x14ac:dyDescent="0.25">
      <c r="A21" s="7"/>
    </row>
    <row r="22" spans="1:1" x14ac:dyDescent="0.25">
      <c r="A22" s="7"/>
    </row>
    <row r="23" spans="1:1" x14ac:dyDescent="0.25">
      <c r="A23" s="7"/>
    </row>
    <row r="33" spans="1:7" ht="18.75" x14ac:dyDescent="0.3">
      <c r="A33" s="2"/>
      <c r="B33" s="2">
        <f>SUM(B2:B32)</f>
        <v>0</v>
      </c>
      <c r="C33" s="2">
        <f>SUM(C2:C32)</f>
        <v>0</v>
      </c>
      <c r="D33" s="2">
        <f>SUM(D2:D32)</f>
        <v>1668.64</v>
      </c>
      <c r="E33" s="2">
        <f>C33+D33</f>
        <v>1668.64</v>
      </c>
      <c r="F33" s="2">
        <f>SUM(F2:F32)</f>
        <v>1668.6399999999999</v>
      </c>
      <c r="G33" s="2">
        <f>E33-F33</f>
        <v>0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12</vt:i4>
      </vt:variant>
    </vt:vector>
  </HeadingPairs>
  <TitlesOfParts>
    <vt:vector size="12" baseType="lpstr">
      <vt:lpstr>GEN18</vt:lpstr>
      <vt:lpstr>FEB18</vt:lpstr>
      <vt:lpstr>MAR18</vt:lpstr>
      <vt:lpstr>APR18</vt:lpstr>
      <vt:lpstr>MAG18</vt:lpstr>
      <vt:lpstr>GIU18</vt:lpstr>
      <vt:lpstr>LUG18</vt:lpstr>
      <vt:lpstr>AGO18</vt:lpstr>
      <vt:lpstr>SET18 </vt:lpstr>
      <vt:lpstr>OTT18</vt:lpstr>
      <vt:lpstr>NOV18 </vt:lpstr>
      <vt:lpstr>DIC18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Windows1</cp:lastModifiedBy>
  <cp:lastPrinted>2013-11-30T11:38:10Z</cp:lastPrinted>
  <dcterms:created xsi:type="dcterms:W3CDTF">2012-12-31T12:11:36Z</dcterms:created>
  <dcterms:modified xsi:type="dcterms:W3CDTF">2018-12-29T07:51:25Z</dcterms:modified>
</cp:coreProperties>
</file>