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540" windowWidth="11475" windowHeight="7260" firstSheet="1" activeTab="11"/>
  </bookViews>
  <sheets>
    <sheet name="GEN22" sheetId="42" r:id="rId1"/>
    <sheet name="FEB22" sheetId="43" r:id="rId2"/>
    <sheet name="MAR22" sheetId="44" r:id="rId3"/>
    <sheet name="APR22" sheetId="45" r:id="rId4"/>
    <sheet name="MAG22" sheetId="46" r:id="rId5"/>
    <sheet name="GIU22" sheetId="47" r:id="rId6"/>
    <sheet name="LUG22" sheetId="48" r:id="rId7"/>
    <sheet name="AGO22" sheetId="49" r:id="rId8"/>
    <sheet name="SET22 " sheetId="54" r:id="rId9"/>
    <sheet name="OTT 22" sheetId="58" r:id="rId10"/>
    <sheet name="NOV 22" sheetId="59" r:id="rId11"/>
    <sheet name="DIC 22" sheetId="60" r:id="rId12"/>
  </sheets>
  <calcPr calcId="145621"/>
</workbook>
</file>

<file path=xl/calcChain.xml><?xml version="1.0" encoding="utf-8"?>
<calcChain xmlns="http://schemas.openxmlformats.org/spreadsheetml/2006/main">
  <c r="N38" i="59" l="1"/>
  <c r="N35" i="58" l="1"/>
  <c r="F33" i="60" l="1"/>
  <c r="D33" i="60"/>
  <c r="C33" i="60"/>
  <c r="B33" i="60"/>
  <c r="F44" i="59"/>
  <c r="D44" i="59"/>
  <c r="C44" i="59"/>
  <c r="B44" i="59"/>
  <c r="F44" i="58"/>
  <c r="D44" i="58"/>
  <c r="C44" i="58"/>
  <c r="B44" i="58"/>
  <c r="E33" i="60" l="1"/>
  <c r="G33" i="60" s="1"/>
  <c r="E44" i="59"/>
  <c r="G44" i="59" s="1"/>
  <c r="E44" i="58"/>
  <c r="G44" i="58" s="1"/>
  <c r="F35" i="54"/>
  <c r="D35" i="54"/>
  <c r="C35" i="54"/>
  <c r="B35" i="54"/>
  <c r="E35" i="54" l="1"/>
  <c r="G35" i="54" s="1"/>
  <c r="F33" i="49"/>
  <c r="D33" i="49"/>
  <c r="C33" i="49"/>
  <c r="B33" i="49"/>
  <c r="F33" i="48"/>
  <c r="D33" i="48"/>
  <c r="C33" i="48"/>
  <c r="B33" i="48"/>
  <c r="F33" i="47"/>
  <c r="D33" i="47"/>
  <c r="C33" i="47"/>
  <c r="B33" i="47"/>
  <c r="F33" i="46"/>
  <c r="D33" i="46"/>
  <c r="C33" i="46"/>
  <c r="B33" i="46"/>
  <c r="F33" i="45"/>
  <c r="D33" i="45"/>
  <c r="C33" i="45"/>
  <c r="B33" i="45"/>
  <c r="F34" i="44"/>
  <c r="D34" i="44"/>
  <c r="C34" i="44"/>
  <c r="B34" i="44"/>
  <c r="F34" i="43"/>
  <c r="D34" i="43"/>
  <c r="C34" i="43"/>
  <c r="B34" i="43"/>
  <c r="F21" i="42"/>
  <c r="D21" i="42"/>
  <c r="C21" i="42"/>
  <c r="B21" i="42"/>
  <c r="E33" i="48" l="1"/>
  <c r="G33" i="48" s="1"/>
  <c r="E33" i="49"/>
  <c r="G33" i="49" s="1"/>
  <c r="E33" i="47"/>
  <c r="G33" i="47" s="1"/>
  <c r="E33" i="46"/>
  <c r="G33" i="46" s="1"/>
  <c r="E33" i="45"/>
  <c r="G33" i="45" s="1"/>
  <c r="E34" i="44"/>
  <c r="G34" i="44" s="1"/>
  <c r="E34" i="43"/>
  <c r="G34" i="43" s="1"/>
  <c r="E21" i="42"/>
  <c r="G21" i="42" s="1"/>
</calcChain>
</file>

<file path=xl/sharedStrings.xml><?xml version="1.0" encoding="utf-8"?>
<sst xmlns="http://schemas.openxmlformats.org/spreadsheetml/2006/main" count="83" uniqueCount="23">
  <si>
    <t>ANTICIPI</t>
  </si>
  <si>
    <t>ESENTE</t>
  </si>
  <si>
    <t>EC/D</t>
  </si>
  <si>
    <t>congregazione</t>
  </si>
  <si>
    <t>CONT</t>
  </si>
  <si>
    <t>pos</t>
  </si>
  <si>
    <t>POS</t>
  </si>
  <si>
    <t>pos postdatato del 13/4</t>
  </si>
  <si>
    <t>pos+scontrino € 138</t>
  </si>
  <si>
    <t>cont</t>
  </si>
  <si>
    <t>33/E</t>
  </si>
  <si>
    <t>10/L</t>
  </si>
  <si>
    <t>BONIFICO</t>
  </si>
  <si>
    <t>pos con scontrino somma € 103,00</t>
  </si>
  <si>
    <t xml:space="preserve">11/L </t>
  </si>
  <si>
    <t xml:space="preserve">BONIFICO </t>
  </si>
  <si>
    <t>assegno sc. 3445 + ec 275 tot 673,15</t>
  </si>
  <si>
    <t>13/L</t>
  </si>
  <si>
    <t>bonifico</t>
  </si>
  <si>
    <t>12/L</t>
  </si>
  <si>
    <t>bonifico Caritas</t>
  </si>
  <si>
    <t>CONT. A DICEMBRE</t>
  </si>
  <si>
    <t>21/L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</si>
</sst>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4"/>
      <color indexed="10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3" fontId="0" fillId="0" borderId="0" xfId="0" applyNumberFormat="1"/>
    <xf numFmtId="43" fontId="1" fillId="0" borderId="0" xfId="0" applyNumberFormat="1" applyFont="1"/>
    <xf numFmtId="43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3" fontId="0" fillId="0" borderId="0" xfId="0" applyNumberFormat="1" applyFill="1"/>
    <xf numFmtId="164" fontId="0" fillId="0" borderId="0" xfId="0" applyNumberFormat="1"/>
    <xf numFmtId="1" fontId="0" fillId="0" borderId="0" xfId="0" applyNumberFormat="1" applyAlignment="1">
      <alignment horizontal="center"/>
    </xf>
    <xf numFmtId="43" fontId="4" fillId="0" borderId="0" xfId="0" applyNumberFormat="1" applyFont="1"/>
    <xf numFmtId="0" fontId="0" fillId="0" borderId="0" xfId="0" applyNumberFormat="1" applyAlignment="1">
      <alignment horizontal="center"/>
    </xf>
    <xf numFmtId="43" fontId="3" fillId="0" borderId="0" xfId="0" applyNumberFormat="1" applyFont="1"/>
    <xf numFmtId="1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2" fontId="0" fillId="0" borderId="0" xfId="0" applyNumberFormat="1"/>
    <xf numFmtId="43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1" fontId="0" fillId="0" borderId="0" xfId="0" applyNumberFormat="1" applyFill="1" applyAlignment="1">
      <alignment horizontal="center"/>
    </xf>
    <xf numFmtId="165" fontId="0" fillId="0" borderId="0" xfId="0" applyNumberFormat="1"/>
    <xf numFmtId="43" fontId="6" fillId="0" borderId="0" xfId="0" applyNumberFormat="1" applyFont="1"/>
    <xf numFmtId="165" fontId="2" fillId="0" borderId="0" xfId="0" applyNumberFormat="1" applyFont="1" applyAlignment="1">
      <alignment horizontal="center"/>
    </xf>
    <xf numFmtId="165" fontId="5" fillId="0" borderId="0" xfId="0" applyNumberFormat="1" applyFont="1"/>
    <xf numFmtId="165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right"/>
    </xf>
    <xf numFmtId="165" fontId="6" fillId="0" borderId="0" xfId="0" applyNumberFormat="1" applyFont="1"/>
    <xf numFmtId="43" fontId="0" fillId="2" borderId="0" xfId="0" applyNumberFormat="1" applyFill="1"/>
    <xf numFmtId="43" fontId="5" fillId="0" borderId="0" xfId="0" applyNumberFormat="1" applyFont="1" applyFill="1"/>
    <xf numFmtId="2" fontId="0" fillId="0" borderId="0" xfId="0" applyNumberFormat="1" applyAlignment="1">
      <alignment horizontal="center"/>
    </xf>
    <xf numFmtId="43" fontId="5" fillId="0" borderId="0" xfId="0" applyNumberFormat="1" applyFont="1"/>
    <xf numFmtId="1" fontId="0" fillId="2" borderId="0" xfId="0" applyNumberFormat="1" applyFill="1" applyAlignment="1">
      <alignment horizontal="center"/>
    </xf>
    <xf numFmtId="1" fontId="3" fillId="2" borderId="0" xfId="0" applyNumberFormat="1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F6" sqref="F6:H6"/>
    </sheetView>
  </sheetViews>
  <sheetFormatPr defaultRowHeight="15" x14ac:dyDescent="0.25"/>
  <cols>
    <col min="1" max="1" width="17.85546875" style="9" customWidth="1"/>
    <col min="2" max="2" width="16" style="1" customWidth="1"/>
    <col min="3" max="3" width="13" style="1" bestFit="1" customWidth="1"/>
    <col min="4" max="4" width="13" style="21" bestFit="1" customWidth="1"/>
    <col min="5" max="5" width="13" style="1" bestFit="1" customWidth="1"/>
    <col min="6" max="6" width="13" style="2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13" t="s">
        <v>2</v>
      </c>
      <c r="B1" s="4"/>
      <c r="C1" s="4">
        <v>0.22</v>
      </c>
      <c r="D1" s="23" t="s">
        <v>1</v>
      </c>
      <c r="F1" s="23" t="s">
        <v>0</v>
      </c>
    </row>
    <row r="2" spans="1:8" x14ac:dyDescent="0.25">
      <c r="A2" s="9">
        <v>5</v>
      </c>
      <c r="C2" s="21"/>
      <c r="D2" s="21">
        <v>56.1</v>
      </c>
    </row>
    <row r="3" spans="1:8" x14ac:dyDescent="0.25">
      <c r="A3" s="9">
        <v>7</v>
      </c>
      <c r="D3" s="21">
        <v>73.95</v>
      </c>
    </row>
    <row r="4" spans="1:8" x14ac:dyDescent="0.25">
      <c r="A4" s="9">
        <v>8</v>
      </c>
      <c r="D4" s="24">
        <v>617.1</v>
      </c>
      <c r="F4" s="21">
        <v>617</v>
      </c>
      <c r="H4" s="1" t="s">
        <v>3</v>
      </c>
    </row>
    <row r="5" spans="1:8" x14ac:dyDescent="0.25">
      <c r="A5" s="9">
        <v>9</v>
      </c>
      <c r="D5" s="21">
        <v>785</v>
      </c>
    </row>
    <row r="6" spans="1:8" x14ac:dyDescent="0.25">
      <c r="F6" s="28">
        <v>915.15</v>
      </c>
      <c r="G6" s="22"/>
      <c r="H6" s="22" t="s">
        <v>4</v>
      </c>
    </row>
    <row r="21" spans="1:7" ht="18.75" x14ac:dyDescent="0.3">
      <c r="A21" s="14"/>
      <c r="B21" s="2">
        <f>SUM(B2:B20)</f>
        <v>0</v>
      </c>
      <c r="C21" s="2">
        <f>SUM(C2:C20)</f>
        <v>0</v>
      </c>
      <c r="D21" s="25">
        <f>SUM(D2:D20)</f>
        <v>1532.15</v>
      </c>
      <c r="E21" s="2">
        <f>C21+D21</f>
        <v>1532.15</v>
      </c>
      <c r="F21" s="25">
        <f>SUM(F2:F20)</f>
        <v>1532.15</v>
      </c>
      <c r="G21" s="2">
        <f>E21-F21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I20" sqref="I20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  <col min="14" max="14" width="13.28515625" customWidth="1"/>
  </cols>
  <sheetData>
    <row r="1" spans="1:14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14" x14ac:dyDescent="0.25">
      <c r="A2" s="9">
        <v>150</v>
      </c>
      <c r="D2" s="1">
        <v>229.5</v>
      </c>
      <c r="N2" s="29">
        <v>229.5</v>
      </c>
    </row>
    <row r="3" spans="1:14" x14ac:dyDescent="0.25">
      <c r="A3" s="9">
        <v>153</v>
      </c>
      <c r="D3" s="1">
        <v>175.54</v>
      </c>
      <c r="N3" s="29">
        <v>175.54</v>
      </c>
    </row>
    <row r="4" spans="1:14" x14ac:dyDescent="0.25">
      <c r="A4" s="9">
        <v>155</v>
      </c>
      <c r="D4" s="1">
        <v>272.43</v>
      </c>
      <c r="N4" s="29">
        <v>272.43</v>
      </c>
    </row>
    <row r="5" spans="1:14" x14ac:dyDescent="0.25">
      <c r="A5" s="9">
        <v>158</v>
      </c>
      <c r="D5" s="1">
        <v>538.04999999999995</v>
      </c>
      <c r="N5" s="29">
        <v>538.04999999999995</v>
      </c>
    </row>
    <row r="6" spans="1:14" x14ac:dyDescent="0.25">
      <c r="A6" s="9">
        <v>162</v>
      </c>
      <c r="D6" s="1">
        <v>101.16</v>
      </c>
      <c r="N6" s="29">
        <v>101.16</v>
      </c>
    </row>
    <row r="7" spans="1:14" x14ac:dyDescent="0.25">
      <c r="A7" s="9">
        <v>168</v>
      </c>
      <c r="D7" s="1">
        <v>119</v>
      </c>
      <c r="N7" s="29">
        <v>119</v>
      </c>
    </row>
    <row r="8" spans="1:14" x14ac:dyDescent="0.25">
      <c r="A8" s="9">
        <v>170</v>
      </c>
      <c r="D8" s="1">
        <v>140</v>
      </c>
      <c r="F8" s="29">
        <v>140</v>
      </c>
      <c r="H8" s="1" t="s">
        <v>6</v>
      </c>
      <c r="N8" s="29">
        <v>80</v>
      </c>
    </row>
    <row r="9" spans="1:14" x14ac:dyDescent="0.25">
      <c r="A9" s="9" t="s">
        <v>11</v>
      </c>
      <c r="D9" s="1">
        <v>55</v>
      </c>
      <c r="F9" s="29">
        <v>55</v>
      </c>
      <c r="H9" s="1" t="s">
        <v>6</v>
      </c>
      <c r="N9" s="29">
        <v>49.3</v>
      </c>
    </row>
    <row r="10" spans="1:14" x14ac:dyDescent="0.25">
      <c r="A10" s="9">
        <v>178</v>
      </c>
      <c r="D10" s="1">
        <v>80</v>
      </c>
      <c r="N10" s="29">
        <v>152.24</v>
      </c>
    </row>
    <row r="11" spans="1:14" x14ac:dyDescent="0.25">
      <c r="A11" s="9">
        <v>179</v>
      </c>
      <c r="D11" s="1">
        <v>49.3</v>
      </c>
      <c r="N11" s="29">
        <v>107.95</v>
      </c>
    </row>
    <row r="12" spans="1:14" x14ac:dyDescent="0.25">
      <c r="A12" s="9">
        <v>182</v>
      </c>
      <c r="D12" s="1">
        <v>659.39</v>
      </c>
      <c r="F12" s="1">
        <v>659.39</v>
      </c>
      <c r="H12" s="1" t="s">
        <v>12</v>
      </c>
      <c r="N12" s="29">
        <v>40.799999999999997</v>
      </c>
    </row>
    <row r="13" spans="1:14" x14ac:dyDescent="0.25">
      <c r="A13" s="9">
        <v>184</v>
      </c>
      <c r="D13" s="1">
        <v>152.24</v>
      </c>
      <c r="N13" s="29">
        <v>224.4</v>
      </c>
    </row>
    <row r="14" spans="1:14" x14ac:dyDescent="0.25">
      <c r="A14" s="9">
        <v>187</v>
      </c>
      <c r="D14" s="1">
        <v>107.95</v>
      </c>
      <c r="F14" s="10">
        <v>1500</v>
      </c>
      <c r="G14" s="10"/>
      <c r="H14" s="10" t="s">
        <v>4</v>
      </c>
      <c r="N14" s="29">
        <v>32.64</v>
      </c>
    </row>
    <row r="15" spans="1:14" x14ac:dyDescent="0.25">
      <c r="A15" s="9">
        <v>188</v>
      </c>
      <c r="D15" s="1">
        <v>40.799999999999997</v>
      </c>
      <c r="N15" s="29">
        <v>79.92</v>
      </c>
    </row>
    <row r="16" spans="1:14" x14ac:dyDescent="0.25">
      <c r="A16" s="9">
        <v>189</v>
      </c>
      <c r="D16" s="1">
        <v>224.4</v>
      </c>
      <c r="N16" s="29">
        <v>79.05</v>
      </c>
    </row>
    <row r="17" spans="1:14" x14ac:dyDescent="0.25">
      <c r="A17" s="9">
        <v>191</v>
      </c>
      <c r="D17" s="1">
        <v>32.64</v>
      </c>
      <c r="N17" s="29">
        <v>409.28</v>
      </c>
    </row>
    <row r="18" spans="1:14" x14ac:dyDescent="0.25">
      <c r="A18" s="9">
        <v>193</v>
      </c>
      <c r="D18" s="1">
        <v>116.88</v>
      </c>
      <c r="F18" s="1">
        <v>116.88</v>
      </c>
      <c r="H18" s="1" t="s">
        <v>21</v>
      </c>
      <c r="N18" s="29">
        <v>38.68</v>
      </c>
    </row>
    <row r="19" spans="1:14" x14ac:dyDescent="0.25">
      <c r="A19" s="9">
        <v>197</v>
      </c>
      <c r="D19" s="1">
        <v>79.92</v>
      </c>
      <c r="N19" s="29">
        <v>82.88</v>
      </c>
    </row>
    <row r="20" spans="1:14" x14ac:dyDescent="0.25">
      <c r="A20" s="9">
        <v>198</v>
      </c>
      <c r="D20" s="1">
        <v>79.05</v>
      </c>
      <c r="N20" s="29">
        <v>57.07</v>
      </c>
    </row>
    <row r="21" spans="1:14" x14ac:dyDescent="0.25">
      <c r="A21" s="9">
        <v>200</v>
      </c>
      <c r="D21" s="1">
        <v>409.28</v>
      </c>
      <c r="N21" s="29">
        <v>167.99</v>
      </c>
    </row>
    <row r="22" spans="1:14" x14ac:dyDescent="0.25">
      <c r="A22" s="9">
        <v>201</v>
      </c>
      <c r="D22" s="1">
        <v>68</v>
      </c>
      <c r="F22" s="29">
        <v>68</v>
      </c>
      <c r="H22" s="1" t="s">
        <v>5</v>
      </c>
      <c r="N22" s="29">
        <v>345.11</v>
      </c>
    </row>
    <row r="23" spans="1:14" x14ac:dyDescent="0.25">
      <c r="A23" s="9">
        <v>202</v>
      </c>
      <c r="D23" s="1">
        <v>81</v>
      </c>
      <c r="F23" s="29">
        <v>81</v>
      </c>
      <c r="H23" s="1" t="s">
        <v>13</v>
      </c>
      <c r="N23" s="29">
        <v>29.75</v>
      </c>
    </row>
    <row r="24" spans="1:14" x14ac:dyDescent="0.25">
      <c r="A24" s="9">
        <v>203</v>
      </c>
      <c r="D24" s="1">
        <v>38.68</v>
      </c>
      <c r="N24" s="29">
        <v>160.22999999999999</v>
      </c>
    </row>
    <row r="25" spans="1:14" x14ac:dyDescent="0.25">
      <c r="A25" s="9">
        <v>205</v>
      </c>
      <c r="D25" s="1">
        <v>82.88</v>
      </c>
      <c r="N25" s="29">
        <v>57.8</v>
      </c>
    </row>
    <row r="26" spans="1:14" x14ac:dyDescent="0.25">
      <c r="A26" s="9">
        <v>208</v>
      </c>
      <c r="D26" s="1">
        <v>57.07</v>
      </c>
      <c r="N26" s="29">
        <v>151.31</v>
      </c>
    </row>
    <row r="27" spans="1:14" x14ac:dyDescent="0.25">
      <c r="A27" s="9">
        <v>209</v>
      </c>
      <c r="D27" s="1">
        <v>92.07</v>
      </c>
      <c r="F27" s="29">
        <v>92.07</v>
      </c>
      <c r="H27" s="1" t="s">
        <v>5</v>
      </c>
      <c r="N27" s="29">
        <v>238</v>
      </c>
    </row>
    <row r="28" spans="1:14" x14ac:dyDescent="0.25">
      <c r="A28" s="9">
        <v>210</v>
      </c>
      <c r="D28" s="1">
        <v>167.99</v>
      </c>
      <c r="N28" s="29">
        <v>83.29</v>
      </c>
    </row>
    <row r="29" spans="1:14" x14ac:dyDescent="0.25">
      <c r="A29" s="9">
        <v>211</v>
      </c>
      <c r="D29" s="1">
        <v>345.11</v>
      </c>
      <c r="F29" s="7"/>
      <c r="N29" s="29">
        <v>205.28</v>
      </c>
    </row>
    <row r="30" spans="1:14" x14ac:dyDescent="0.25">
      <c r="A30" s="9">
        <v>213</v>
      </c>
      <c r="D30" s="1">
        <v>29.75</v>
      </c>
      <c r="F30" s="10">
        <v>1000</v>
      </c>
      <c r="G30" s="10"/>
      <c r="H30" s="10" t="s">
        <v>4</v>
      </c>
      <c r="N30" s="29">
        <v>51.86</v>
      </c>
    </row>
    <row r="31" spans="1:14" x14ac:dyDescent="0.25">
      <c r="A31" s="9">
        <v>216</v>
      </c>
      <c r="D31" s="1">
        <v>160.22999999999999</v>
      </c>
      <c r="F31" s="10"/>
      <c r="G31" s="10"/>
      <c r="H31" s="10"/>
      <c r="N31" s="29">
        <v>124.95</v>
      </c>
    </row>
    <row r="32" spans="1:14" x14ac:dyDescent="0.25">
      <c r="A32" s="9">
        <v>218</v>
      </c>
      <c r="D32" s="1">
        <v>57.8</v>
      </c>
      <c r="N32" s="29">
        <v>36.130000000000003</v>
      </c>
    </row>
    <row r="33" spans="1:14" x14ac:dyDescent="0.25">
      <c r="A33" s="9">
        <v>219</v>
      </c>
      <c r="D33" s="1">
        <v>151.31</v>
      </c>
      <c r="N33" s="29">
        <v>168.13</v>
      </c>
    </row>
    <row r="34" spans="1:14" x14ac:dyDescent="0.25">
      <c r="A34" s="9">
        <v>220</v>
      </c>
      <c r="D34" s="1">
        <v>238</v>
      </c>
    </row>
    <row r="35" spans="1:14" x14ac:dyDescent="0.25">
      <c r="A35" s="9">
        <v>223</v>
      </c>
      <c r="D35" s="1">
        <v>83.29</v>
      </c>
      <c r="N35" s="1">
        <f>SUM(N2:N34)</f>
        <v>4689.72</v>
      </c>
    </row>
    <row r="36" spans="1:14" x14ac:dyDescent="0.25">
      <c r="A36" s="9">
        <v>224</v>
      </c>
      <c r="D36" s="1">
        <v>205.28</v>
      </c>
      <c r="N36" s="1"/>
    </row>
    <row r="37" spans="1:14" x14ac:dyDescent="0.25">
      <c r="A37" s="9">
        <v>225</v>
      </c>
      <c r="D37" s="1">
        <v>51.86</v>
      </c>
      <c r="N37" s="1"/>
    </row>
    <row r="38" spans="1:14" x14ac:dyDescent="0.25">
      <c r="A38" s="9">
        <v>226</v>
      </c>
      <c r="D38" s="1">
        <v>68</v>
      </c>
      <c r="F38" s="1">
        <v>68</v>
      </c>
      <c r="H38" s="1" t="s">
        <v>6</v>
      </c>
      <c r="N38" s="1"/>
    </row>
    <row r="39" spans="1:14" x14ac:dyDescent="0.25">
      <c r="A39" s="9">
        <v>228</v>
      </c>
      <c r="D39" s="1">
        <v>124.95</v>
      </c>
      <c r="N39" s="1"/>
    </row>
    <row r="40" spans="1:14" x14ac:dyDescent="0.25">
      <c r="A40" s="9">
        <v>229</v>
      </c>
      <c r="D40" s="1">
        <v>36.130000000000003</v>
      </c>
    </row>
    <row r="41" spans="1:14" x14ac:dyDescent="0.25">
      <c r="A41" s="9">
        <v>230</v>
      </c>
      <c r="D41" s="1">
        <v>168.13</v>
      </c>
      <c r="N41" s="1"/>
    </row>
    <row r="42" spans="1:14" x14ac:dyDescent="0.25">
      <c r="A42" s="9"/>
    </row>
    <row r="43" spans="1:14" x14ac:dyDescent="0.25">
      <c r="A43" s="9"/>
    </row>
    <row r="44" spans="1:14" ht="18.75" x14ac:dyDescent="0.3">
      <c r="A44" s="2"/>
      <c r="B44" s="2">
        <f>SUM(B2:B43)</f>
        <v>0</v>
      </c>
      <c r="C44" s="2">
        <f>SUM(C2:C43)</f>
        <v>0</v>
      </c>
      <c r="D44" s="2">
        <f>SUM(D2:D43)</f>
        <v>5970.0599999999995</v>
      </c>
      <c r="E44" s="2">
        <f>C44+D44</f>
        <v>5970.0599999999995</v>
      </c>
      <c r="F44" s="2">
        <f>SUM(F2:F43)</f>
        <v>3780.34</v>
      </c>
      <c r="G44" s="2">
        <f>E44-F44</f>
        <v>2189.7199999999993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workbookViewId="0">
      <pane xSplit="7" ySplit="1" topLeftCell="H26" activePane="bottomRight" state="frozen"/>
      <selection pane="topRight" activeCell="H1" sqref="H1"/>
      <selection pane="bottomLeft" activeCell="A2" sqref="A2"/>
      <selection pane="bottomRight" activeCell="G36" sqref="G36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  <col min="14" max="14" width="12.140625" customWidth="1"/>
    <col min="18" max="18" width="13" customWidth="1"/>
    <col min="20" max="20" width="13.85546875" customWidth="1"/>
  </cols>
  <sheetData>
    <row r="1" spans="1:22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22" x14ac:dyDescent="0.25">
      <c r="A2" s="9"/>
      <c r="H2" s="1" t="s">
        <v>15</v>
      </c>
      <c r="O2" s="9" t="s">
        <v>14</v>
      </c>
      <c r="P2" s="1"/>
      <c r="Q2" s="1"/>
      <c r="R2" s="1">
        <v>1571</v>
      </c>
      <c r="S2" s="1"/>
      <c r="T2" s="1">
        <v>1571</v>
      </c>
    </row>
    <row r="3" spans="1:22" x14ac:dyDescent="0.25">
      <c r="A3" s="33">
        <v>235</v>
      </c>
      <c r="D3" s="1">
        <v>179.36</v>
      </c>
      <c r="N3" s="1"/>
      <c r="O3" s="9" t="s">
        <v>19</v>
      </c>
      <c r="P3" s="1"/>
      <c r="Q3" s="1"/>
      <c r="R3" s="1">
        <v>337.5</v>
      </c>
      <c r="S3" s="1"/>
      <c r="T3" s="1">
        <v>337.5</v>
      </c>
      <c r="U3" s="1"/>
      <c r="V3" s="30" t="s">
        <v>20</v>
      </c>
    </row>
    <row r="4" spans="1:22" x14ac:dyDescent="0.25">
      <c r="A4" s="33">
        <v>236</v>
      </c>
      <c r="D4" s="1">
        <v>185.31</v>
      </c>
      <c r="N4" s="1"/>
      <c r="O4" s="9" t="s">
        <v>17</v>
      </c>
      <c r="P4" s="1"/>
      <c r="Q4" s="1"/>
      <c r="R4" s="1">
        <v>44.93</v>
      </c>
      <c r="S4" s="1"/>
      <c r="T4" s="1">
        <v>44.93</v>
      </c>
      <c r="U4" s="1"/>
      <c r="V4" s="1" t="s">
        <v>18</v>
      </c>
    </row>
    <row r="5" spans="1:22" x14ac:dyDescent="0.25">
      <c r="A5" s="33">
        <v>237</v>
      </c>
      <c r="D5" s="1">
        <v>73.11</v>
      </c>
      <c r="N5" s="1">
        <v>179.36</v>
      </c>
    </row>
    <row r="6" spans="1:22" x14ac:dyDescent="0.25">
      <c r="A6" s="33">
        <v>238</v>
      </c>
      <c r="D6" s="1">
        <v>66.73</v>
      </c>
      <c r="N6" s="1">
        <v>185.31</v>
      </c>
    </row>
    <row r="7" spans="1:22" x14ac:dyDescent="0.25">
      <c r="A7" s="33">
        <v>239</v>
      </c>
      <c r="D7" s="1">
        <v>57.81</v>
      </c>
      <c r="N7" s="1">
        <v>73.11</v>
      </c>
    </row>
    <row r="8" spans="1:22" x14ac:dyDescent="0.25">
      <c r="A8" s="33">
        <v>246</v>
      </c>
      <c r="D8" s="1">
        <v>54.95</v>
      </c>
      <c r="N8" s="1">
        <v>66.73</v>
      </c>
    </row>
    <row r="9" spans="1:22" x14ac:dyDescent="0.25">
      <c r="A9" s="33">
        <v>250</v>
      </c>
      <c r="D9" s="1">
        <v>132.18</v>
      </c>
      <c r="N9" s="1">
        <v>57.81</v>
      </c>
    </row>
    <row r="10" spans="1:22" x14ac:dyDescent="0.25">
      <c r="A10" s="33">
        <v>251</v>
      </c>
      <c r="D10" s="1">
        <v>626.88</v>
      </c>
      <c r="F10" s="12">
        <v>1300</v>
      </c>
      <c r="G10" s="12"/>
      <c r="H10" s="12" t="s">
        <v>4</v>
      </c>
      <c r="N10" s="1">
        <v>54.95</v>
      </c>
    </row>
    <row r="11" spans="1:22" x14ac:dyDescent="0.25">
      <c r="A11" s="9">
        <v>256</v>
      </c>
      <c r="D11" s="1">
        <v>38.25</v>
      </c>
      <c r="F11" s="1">
        <v>38.25</v>
      </c>
      <c r="H11" s="1" t="s">
        <v>5</v>
      </c>
      <c r="N11" s="1">
        <v>132.18</v>
      </c>
    </row>
    <row r="12" spans="1:22" x14ac:dyDescent="0.25">
      <c r="A12" s="33">
        <v>257</v>
      </c>
      <c r="D12" s="1">
        <v>289</v>
      </c>
      <c r="N12" s="1">
        <v>626.88</v>
      </c>
    </row>
    <row r="13" spans="1:22" x14ac:dyDescent="0.25">
      <c r="A13" s="33">
        <v>259</v>
      </c>
      <c r="D13" s="1">
        <v>68</v>
      </c>
      <c r="N13" s="1">
        <v>289</v>
      </c>
    </row>
    <row r="14" spans="1:22" x14ac:dyDescent="0.25">
      <c r="A14" s="33">
        <v>260</v>
      </c>
      <c r="D14" s="1">
        <v>83.3</v>
      </c>
      <c r="N14" s="1">
        <v>68</v>
      </c>
    </row>
    <row r="15" spans="1:22" x14ac:dyDescent="0.25">
      <c r="A15" s="33">
        <v>261</v>
      </c>
      <c r="D15" s="1">
        <v>20.399999999999999</v>
      </c>
      <c r="N15" s="1">
        <v>83.3</v>
      </c>
    </row>
    <row r="16" spans="1:22" x14ac:dyDescent="0.25">
      <c r="A16" s="33">
        <v>262</v>
      </c>
      <c r="D16" s="1">
        <v>164.91</v>
      </c>
      <c r="N16" s="1">
        <v>20.399999999999999</v>
      </c>
    </row>
    <row r="17" spans="1:14" x14ac:dyDescent="0.25">
      <c r="A17" s="33">
        <v>263</v>
      </c>
      <c r="D17" s="1">
        <v>143.24</v>
      </c>
      <c r="N17" s="1">
        <v>164.91</v>
      </c>
    </row>
    <row r="18" spans="1:14" x14ac:dyDescent="0.25">
      <c r="A18" s="33">
        <v>268</v>
      </c>
      <c r="D18" s="1">
        <v>178.75</v>
      </c>
      <c r="N18" s="1">
        <v>143.24</v>
      </c>
    </row>
    <row r="19" spans="1:14" x14ac:dyDescent="0.25">
      <c r="A19" s="9">
        <v>271</v>
      </c>
      <c r="D19" s="1">
        <v>29.77</v>
      </c>
      <c r="F19" s="1">
        <v>29.77</v>
      </c>
      <c r="H19" s="1" t="s">
        <v>5</v>
      </c>
      <c r="N19" s="1">
        <v>178.75</v>
      </c>
    </row>
    <row r="20" spans="1:14" x14ac:dyDescent="0.25">
      <c r="A20" s="9">
        <v>275</v>
      </c>
      <c r="D20" s="1">
        <v>230.35</v>
      </c>
      <c r="F20" s="1">
        <v>230.35</v>
      </c>
      <c r="H20" s="30" t="s">
        <v>16</v>
      </c>
      <c r="N20" s="1">
        <v>62.9</v>
      </c>
    </row>
    <row r="21" spans="1:14" x14ac:dyDescent="0.25">
      <c r="A21" s="9"/>
      <c r="H21" s="30" t="s">
        <v>20</v>
      </c>
      <c r="N21" s="1">
        <v>237.16</v>
      </c>
    </row>
    <row r="22" spans="1:14" x14ac:dyDescent="0.25">
      <c r="A22" s="9"/>
      <c r="H22" s="1" t="s">
        <v>18</v>
      </c>
      <c r="N22" s="1">
        <v>90.11</v>
      </c>
    </row>
    <row r="23" spans="1:14" x14ac:dyDescent="0.25">
      <c r="A23" s="33">
        <v>283</v>
      </c>
      <c r="D23" s="1">
        <v>62.9</v>
      </c>
      <c r="F23" s="12">
        <v>1300</v>
      </c>
      <c r="G23" s="12"/>
      <c r="H23" s="12" t="s">
        <v>4</v>
      </c>
      <c r="N23" s="1">
        <v>332.96</v>
      </c>
    </row>
    <row r="24" spans="1:14" x14ac:dyDescent="0.25">
      <c r="A24" s="33">
        <v>286</v>
      </c>
      <c r="D24" s="1">
        <v>237.16</v>
      </c>
      <c r="F24" s="12">
        <v>1500</v>
      </c>
      <c r="G24" s="12"/>
      <c r="H24" s="12" t="s">
        <v>4</v>
      </c>
      <c r="N24" s="1">
        <v>279.66000000000003</v>
      </c>
    </row>
    <row r="25" spans="1:14" x14ac:dyDescent="0.25">
      <c r="A25" s="33">
        <v>287</v>
      </c>
      <c r="D25" s="1">
        <v>90.11</v>
      </c>
      <c r="N25" s="1">
        <v>108.8</v>
      </c>
    </row>
    <row r="26" spans="1:14" x14ac:dyDescent="0.25">
      <c r="A26" s="33">
        <v>288</v>
      </c>
      <c r="D26" s="1">
        <v>332.96</v>
      </c>
      <c r="N26" s="1">
        <v>95.89</v>
      </c>
    </row>
    <row r="27" spans="1:14" x14ac:dyDescent="0.25">
      <c r="A27" s="33">
        <v>289</v>
      </c>
      <c r="D27" s="1">
        <v>279.66000000000003</v>
      </c>
      <c r="N27" s="1">
        <v>47.6</v>
      </c>
    </row>
    <row r="28" spans="1:14" x14ac:dyDescent="0.25">
      <c r="A28" s="33">
        <v>290</v>
      </c>
      <c r="D28" s="1">
        <v>108.8</v>
      </c>
      <c r="N28" s="1">
        <v>230.35</v>
      </c>
    </row>
    <row r="29" spans="1:14" x14ac:dyDescent="0.25">
      <c r="A29" s="33">
        <v>298</v>
      </c>
      <c r="D29" s="1">
        <v>95.89</v>
      </c>
      <c r="N29" s="1">
        <v>109.23</v>
      </c>
    </row>
    <row r="30" spans="1:14" x14ac:dyDescent="0.25">
      <c r="A30" s="33">
        <v>300</v>
      </c>
      <c r="D30" s="1">
        <v>47.6</v>
      </c>
      <c r="N30" s="1">
        <v>142.69999999999999</v>
      </c>
    </row>
    <row r="31" spans="1:14" x14ac:dyDescent="0.25">
      <c r="A31" s="33">
        <v>303</v>
      </c>
      <c r="D31" s="1">
        <v>230.35</v>
      </c>
      <c r="N31" s="1">
        <v>92.23</v>
      </c>
    </row>
    <row r="32" spans="1:14" x14ac:dyDescent="0.25">
      <c r="A32" s="33">
        <v>304</v>
      </c>
      <c r="D32" s="1">
        <v>109.23</v>
      </c>
      <c r="N32" s="1">
        <v>17</v>
      </c>
    </row>
    <row r="33" spans="1:14" x14ac:dyDescent="0.25">
      <c r="A33" s="33">
        <v>306</v>
      </c>
      <c r="D33" s="1">
        <v>142.69999999999999</v>
      </c>
      <c r="N33" s="1">
        <v>141.44</v>
      </c>
    </row>
    <row r="34" spans="1:14" x14ac:dyDescent="0.25">
      <c r="A34" s="33">
        <v>309</v>
      </c>
      <c r="D34" s="1">
        <v>92.23</v>
      </c>
      <c r="N34" s="32">
        <v>74.38</v>
      </c>
    </row>
    <row r="35" spans="1:14" x14ac:dyDescent="0.25">
      <c r="A35" s="33">
        <v>310</v>
      </c>
      <c r="D35" s="1">
        <v>17</v>
      </c>
      <c r="N35" s="1">
        <v>87.1</v>
      </c>
    </row>
    <row r="36" spans="1:14" x14ac:dyDescent="0.25">
      <c r="A36" s="33">
        <v>312</v>
      </c>
      <c r="D36" s="1">
        <v>141.44</v>
      </c>
      <c r="N36" s="1">
        <v>199.33</v>
      </c>
    </row>
    <row r="37" spans="1:14" x14ac:dyDescent="0.25">
      <c r="A37" s="33">
        <v>313</v>
      </c>
      <c r="D37" s="32">
        <v>74.38</v>
      </c>
      <c r="N37" s="1"/>
    </row>
    <row r="38" spans="1:14" x14ac:dyDescent="0.25">
      <c r="A38" s="33">
        <v>314</v>
      </c>
      <c r="D38" s="1">
        <v>87.1</v>
      </c>
      <c r="N38" s="1">
        <f>SUM(N5:N37)</f>
        <v>4672.7699999999995</v>
      </c>
    </row>
    <row r="39" spans="1:14" x14ac:dyDescent="0.25">
      <c r="A39" s="33">
        <v>317</v>
      </c>
      <c r="D39" s="1">
        <v>199.33</v>
      </c>
      <c r="F39" s="1">
        <v>572.77</v>
      </c>
      <c r="H39" s="1" t="s">
        <v>9</v>
      </c>
      <c r="L39" s="1"/>
    </row>
    <row r="40" spans="1:14" x14ac:dyDescent="0.25">
      <c r="A40" s="9"/>
      <c r="N40" s="1"/>
    </row>
    <row r="41" spans="1:14" x14ac:dyDescent="0.25">
      <c r="A41" s="9"/>
    </row>
    <row r="42" spans="1:14" x14ac:dyDescent="0.25">
      <c r="A42" s="31"/>
    </row>
    <row r="44" spans="1:14" ht="18.75" x14ac:dyDescent="0.3">
      <c r="A44" s="2"/>
      <c r="B44" s="2">
        <f>SUM(B2:B43)</f>
        <v>0</v>
      </c>
      <c r="C44" s="2">
        <f>SUM(C2:C43)</f>
        <v>0</v>
      </c>
      <c r="D44" s="2">
        <f>SUM(D2:D43)</f>
        <v>4971.1399999999994</v>
      </c>
      <c r="E44" s="2">
        <f>C44+D44</f>
        <v>4971.1399999999994</v>
      </c>
      <c r="F44" s="2">
        <f>SUM(F2:F43)</f>
        <v>4971.1399999999994</v>
      </c>
      <c r="G44" s="2">
        <f>E44-F44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E24" sqref="E24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33">
        <v>319</v>
      </c>
      <c r="D2" s="1">
        <v>378.09</v>
      </c>
      <c r="F2" s="1">
        <v>1000</v>
      </c>
      <c r="H2" s="1" t="s">
        <v>4</v>
      </c>
    </row>
    <row r="3" spans="1:8" x14ac:dyDescent="0.25">
      <c r="A3" s="33">
        <v>320</v>
      </c>
      <c r="D3" s="1">
        <v>44.63</v>
      </c>
    </row>
    <row r="4" spans="1:8" x14ac:dyDescent="0.25">
      <c r="A4" s="33">
        <v>321</v>
      </c>
      <c r="D4" s="1">
        <v>70.150000000000006</v>
      </c>
    </row>
    <row r="5" spans="1:8" x14ac:dyDescent="0.25">
      <c r="A5" s="33">
        <v>322</v>
      </c>
      <c r="D5" s="1">
        <v>99.89</v>
      </c>
    </row>
    <row r="6" spans="1:8" x14ac:dyDescent="0.25">
      <c r="A6" s="33">
        <v>323</v>
      </c>
      <c r="D6" s="1">
        <v>42.5</v>
      </c>
    </row>
    <row r="7" spans="1:8" x14ac:dyDescent="0.25">
      <c r="A7" s="33">
        <v>324</v>
      </c>
      <c r="D7" s="1">
        <v>45.6</v>
      </c>
    </row>
    <row r="8" spans="1:8" x14ac:dyDescent="0.25">
      <c r="A8" s="33">
        <v>325</v>
      </c>
      <c r="D8" s="1">
        <v>38.25</v>
      </c>
    </row>
    <row r="9" spans="1:8" x14ac:dyDescent="0.25">
      <c r="A9" s="33">
        <v>328</v>
      </c>
      <c r="D9" s="1">
        <v>100.56</v>
      </c>
    </row>
    <row r="10" spans="1:8" x14ac:dyDescent="0.25">
      <c r="A10" s="33">
        <v>329</v>
      </c>
      <c r="D10" s="1">
        <v>56.52</v>
      </c>
    </row>
    <row r="11" spans="1:8" x14ac:dyDescent="0.25">
      <c r="A11" s="34">
        <v>193</v>
      </c>
      <c r="D11" s="1">
        <v>116.88</v>
      </c>
    </row>
    <row r="12" spans="1:8" x14ac:dyDescent="0.25">
      <c r="A12" s="33">
        <v>330</v>
      </c>
      <c r="D12" s="1">
        <v>130.9</v>
      </c>
    </row>
    <row r="13" spans="1:8" x14ac:dyDescent="0.25">
      <c r="A13" s="33">
        <v>331</v>
      </c>
      <c r="D13" s="1">
        <v>29.75</v>
      </c>
    </row>
    <row r="14" spans="1:8" x14ac:dyDescent="0.25">
      <c r="A14" s="33">
        <v>333</v>
      </c>
      <c r="D14" s="1">
        <v>183.6</v>
      </c>
    </row>
    <row r="15" spans="1:8" x14ac:dyDescent="0.25">
      <c r="A15" s="9" t="s">
        <v>22</v>
      </c>
      <c r="D15" s="1">
        <v>25</v>
      </c>
      <c r="F15" s="1">
        <v>25</v>
      </c>
      <c r="H15" s="1" t="s">
        <v>6</v>
      </c>
    </row>
    <row r="16" spans="1:8" x14ac:dyDescent="0.25">
      <c r="A16" s="33">
        <v>335</v>
      </c>
      <c r="D16" s="1">
        <v>210</v>
      </c>
    </row>
    <row r="17" spans="1:8" x14ac:dyDescent="0.25">
      <c r="A17" s="33">
        <v>294</v>
      </c>
      <c r="D17" s="1">
        <v>52.28</v>
      </c>
    </row>
    <row r="18" spans="1:8" x14ac:dyDescent="0.25">
      <c r="A18" s="33">
        <v>336</v>
      </c>
      <c r="D18" s="1">
        <v>122.4</v>
      </c>
    </row>
    <row r="19" spans="1:8" x14ac:dyDescent="0.25">
      <c r="A19" s="33">
        <v>337</v>
      </c>
      <c r="D19" s="1">
        <v>493.46</v>
      </c>
      <c r="F19" s="10">
        <v>1000</v>
      </c>
      <c r="G19" s="10"/>
      <c r="H19" s="10" t="s">
        <v>4</v>
      </c>
    </row>
    <row r="20" spans="1:8" x14ac:dyDescent="0.25">
      <c r="A20" s="9"/>
      <c r="F20" s="12">
        <v>215.45</v>
      </c>
      <c r="G20" s="12"/>
      <c r="H20" s="12" t="s">
        <v>4</v>
      </c>
    </row>
    <row r="21" spans="1:8" x14ac:dyDescent="0.25">
      <c r="A21" s="9"/>
    </row>
    <row r="22" spans="1:8" x14ac:dyDescent="0.25">
      <c r="A22" s="9"/>
    </row>
    <row r="23" spans="1:8" x14ac:dyDescent="0.25">
      <c r="A23" s="5"/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2240.46</v>
      </c>
      <c r="E33" s="2">
        <f>C33+D33</f>
        <v>2240.46</v>
      </c>
      <c r="F33" s="2">
        <f>SUM(F2:F32)</f>
        <v>2240.4499999999998</v>
      </c>
      <c r="G33" s="2">
        <f>E33-F33</f>
        <v>1.0000000000218279E-2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pane xSplit="7" ySplit="1" topLeftCell="H20" activePane="bottomRight" state="frozen"/>
      <selection pane="topRight" activeCell="H1" sqref="H1"/>
      <selection pane="bottomLeft" activeCell="A2" sqref="A2"/>
      <selection pane="bottomRight" activeCell="J18" sqref="J18"/>
    </sheetView>
  </sheetViews>
  <sheetFormatPr defaultRowHeight="15" x14ac:dyDescent="0.25"/>
  <cols>
    <col min="1" max="1" width="17.85546875" style="9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1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9">
        <v>12</v>
      </c>
      <c r="D2" s="1">
        <v>31.88</v>
      </c>
    </row>
    <row r="3" spans="1:8" x14ac:dyDescent="0.25">
      <c r="A3" s="9">
        <v>13</v>
      </c>
      <c r="D3" s="1">
        <v>38.68</v>
      </c>
      <c r="F3" s="7"/>
      <c r="H3" s="7"/>
    </row>
    <row r="4" spans="1:8" x14ac:dyDescent="0.25">
      <c r="A4" s="9">
        <v>14</v>
      </c>
      <c r="D4" s="1">
        <v>121</v>
      </c>
    </row>
    <row r="5" spans="1:8" x14ac:dyDescent="0.25">
      <c r="A5" s="9">
        <v>15</v>
      </c>
      <c r="D5" s="1">
        <v>52.7</v>
      </c>
    </row>
    <row r="6" spans="1:8" x14ac:dyDescent="0.25">
      <c r="A6" s="9">
        <v>16</v>
      </c>
      <c r="D6" s="1">
        <v>25.5</v>
      </c>
      <c r="F6" s="1">
        <v>25.5</v>
      </c>
      <c r="H6" s="1" t="s">
        <v>5</v>
      </c>
    </row>
    <row r="7" spans="1:8" x14ac:dyDescent="0.25">
      <c r="A7" s="9">
        <v>19</v>
      </c>
      <c r="D7" s="1">
        <v>102</v>
      </c>
    </row>
    <row r="8" spans="1:8" x14ac:dyDescent="0.25">
      <c r="A8" s="9">
        <v>20</v>
      </c>
      <c r="D8" s="1">
        <v>35.700000000000003</v>
      </c>
    </row>
    <row r="9" spans="1:8" x14ac:dyDescent="0.25">
      <c r="A9" s="9">
        <v>22</v>
      </c>
      <c r="D9" s="1">
        <v>49.73</v>
      </c>
    </row>
    <row r="10" spans="1:8" x14ac:dyDescent="0.25">
      <c r="A10" s="9">
        <v>25</v>
      </c>
      <c r="D10" s="1">
        <v>64.599999999999994</v>
      </c>
    </row>
    <row r="11" spans="1:8" x14ac:dyDescent="0.25">
      <c r="A11" s="9">
        <v>27</v>
      </c>
      <c r="D11" s="1">
        <v>75.52</v>
      </c>
      <c r="F11" s="1">
        <v>75.52</v>
      </c>
      <c r="H11" s="1" t="s">
        <v>6</v>
      </c>
    </row>
    <row r="12" spans="1:8" x14ac:dyDescent="0.25">
      <c r="F12" s="1">
        <v>496.29</v>
      </c>
    </row>
    <row r="34" spans="1:7" ht="18.75" x14ac:dyDescent="0.3">
      <c r="A34" s="14"/>
      <c r="B34" s="2">
        <f>SUM(B2:B33)</f>
        <v>0</v>
      </c>
      <c r="C34" s="2">
        <f>SUM(C2:C33)</f>
        <v>0</v>
      </c>
      <c r="D34" s="2">
        <f>SUM(D2:D33)</f>
        <v>597.30999999999995</v>
      </c>
      <c r="E34" s="2">
        <f>C34+D34</f>
        <v>597.30999999999995</v>
      </c>
      <c r="F34" s="2">
        <f>SUM(F2:F33)</f>
        <v>597.31000000000006</v>
      </c>
      <c r="G34" s="2">
        <f>E34-F34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G10" sqref="G10"/>
    </sheetView>
  </sheetViews>
  <sheetFormatPr defaultRowHeight="15" x14ac:dyDescent="0.25"/>
  <cols>
    <col min="1" max="1" width="17.85546875" style="9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9" s="3" customFormat="1" x14ac:dyDescent="0.25">
      <c r="A1" s="13" t="s">
        <v>2</v>
      </c>
      <c r="B1" s="4"/>
      <c r="C1" s="4">
        <v>0.22</v>
      </c>
      <c r="D1" s="3" t="s">
        <v>1</v>
      </c>
      <c r="F1" s="3" t="s">
        <v>0</v>
      </c>
    </row>
    <row r="2" spans="1:9" x14ac:dyDescent="0.25">
      <c r="A2" s="20">
        <v>29</v>
      </c>
      <c r="B2" s="7"/>
      <c r="C2" s="7"/>
      <c r="D2" s="7">
        <v>51</v>
      </c>
      <c r="E2" s="7"/>
      <c r="F2" s="7"/>
      <c r="G2" s="7"/>
      <c r="H2" s="7"/>
      <c r="I2" s="7"/>
    </row>
    <row r="3" spans="1:9" x14ac:dyDescent="0.25">
      <c r="A3" s="20">
        <v>31</v>
      </c>
      <c r="B3" s="7"/>
      <c r="C3" s="7"/>
      <c r="D3" s="7">
        <v>34</v>
      </c>
      <c r="E3" s="7"/>
      <c r="F3" s="7"/>
      <c r="G3" s="7"/>
      <c r="H3" s="7"/>
      <c r="I3" s="7"/>
    </row>
    <row r="4" spans="1:9" x14ac:dyDescent="0.25">
      <c r="A4" s="20">
        <v>32</v>
      </c>
      <c r="B4" s="7"/>
      <c r="C4" s="7"/>
      <c r="D4" s="7">
        <v>121.8</v>
      </c>
      <c r="E4" s="7"/>
      <c r="F4" s="7">
        <v>121.8</v>
      </c>
      <c r="G4" s="7"/>
      <c r="H4" s="7" t="s">
        <v>5</v>
      </c>
      <c r="I4" s="7"/>
    </row>
    <row r="5" spans="1:9" x14ac:dyDescent="0.25">
      <c r="A5" s="20">
        <v>33</v>
      </c>
      <c r="B5" s="7"/>
      <c r="C5" s="7"/>
      <c r="D5" s="7">
        <v>47.6</v>
      </c>
      <c r="E5" s="7"/>
      <c r="F5" s="7"/>
      <c r="G5" s="7"/>
      <c r="H5" s="7"/>
      <c r="I5" s="7"/>
    </row>
    <row r="6" spans="1:9" x14ac:dyDescent="0.25">
      <c r="A6" s="20">
        <v>35</v>
      </c>
      <c r="B6" s="7"/>
      <c r="C6" s="7"/>
      <c r="D6" s="7">
        <v>21.76</v>
      </c>
      <c r="E6" s="7"/>
      <c r="F6" s="7"/>
      <c r="G6" s="7"/>
      <c r="H6" s="7"/>
      <c r="I6" s="7"/>
    </row>
    <row r="7" spans="1:9" x14ac:dyDescent="0.25">
      <c r="A7" s="20">
        <v>39</v>
      </c>
      <c r="B7" s="7"/>
      <c r="C7" s="7"/>
      <c r="D7" s="7">
        <v>30.6</v>
      </c>
      <c r="E7" s="7"/>
      <c r="F7" s="7"/>
      <c r="G7" s="7"/>
      <c r="H7" s="7"/>
      <c r="I7" s="7"/>
    </row>
    <row r="8" spans="1:9" x14ac:dyDescent="0.25">
      <c r="A8" s="20">
        <v>47</v>
      </c>
      <c r="B8" s="7"/>
      <c r="C8" s="7"/>
      <c r="D8" s="7">
        <v>21.25</v>
      </c>
      <c r="E8" s="7"/>
      <c r="F8" s="7"/>
      <c r="G8" s="7"/>
      <c r="H8" s="7"/>
      <c r="I8" s="7"/>
    </row>
    <row r="9" spans="1:9" x14ac:dyDescent="0.25">
      <c r="A9" s="20">
        <v>49</v>
      </c>
      <c r="B9" s="7"/>
      <c r="C9" s="7"/>
      <c r="D9" s="7">
        <v>47.6</v>
      </c>
      <c r="E9" s="7"/>
      <c r="F9" s="7">
        <v>47.6</v>
      </c>
      <c r="G9" s="7"/>
      <c r="H9" s="7" t="s">
        <v>6</v>
      </c>
      <c r="I9" s="7"/>
    </row>
    <row r="10" spans="1:9" x14ac:dyDescent="0.25">
      <c r="A10" s="20">
        <v>50</v>
      </c>
      <c r="B10" s="7"/>
      <c r="C10" s="7"/>
      <c r="D10" s="7">
        <v>8.93</v>
      </c>
      <c r="E10" s="7"/>
      <c r="F10" s="7"/>
      <c r="G10" s="7"/>
      <c r="H10" s="7"/>
      <c r="I10" s="7"/>
    </row>
    <row r="11" spans="1:9" x14ac:dyDescent="0.25">
      <c r="A11" s="20">
        <v>54</v>
      </c>
      <c r="B11" s="7"/>
      <c r="C11" s="7"/>
      <c r="D11" s="7">
        <v>27.2</v>
      </c>
      <c r="E11" s="7"/>
      <c r="F11" s="7"/>
      <c r="G11" s="7"/>
      <c r="H11" s="7"/>
      <c r="I11" s="7"/>
    </row>
    <row r="12" spans="1:9" x14ac:dyDescent="0.25">
      <c r="A12" s="20"/>
      <c r="B12" s="7"/>
      <c r="C12" s="7"/>
      <c r="D12" s="7"/>
      <c r="E12" s="7"/>
      <c r="F12" s="7">
        <v>233.41</v>
      </c>
      <c r="G12" s="7"/>
      <c r="H12" s="7" t="s">
        <v>4</v>
      </c>
      <c r="I12" s="7"/>
    </row>
    <row r="13" spans="1:9" x14ac:dyDescent="0.25">
      <c r="A13" s="20"/>
      <c r="B13" s="7"/>
      <c r="C13" s="7"/>
      <c r="D13" s="7"/>
      <c r="E13" s="7"/>
      <c r="F13" s="7"/>
      <c r="G13" s="7"/>
      <c r="H13" s="7"/>
      <c r="I13" s="7"/>
    </row>
    <row r="14" spans="1:9" x14ac:dyDescent="0.25">
      <c r="A14" s="20"/>
      <c r="B14" s="7"/>
      <c r="C14" s="7"/>
      <c r="D14" s="7"/>
      <c r="E14" s="7"/>
      <c r="F14" s="7"/>
      <c r="G14" s="7"/>
      <c r="H14" s="7"/>
      <c r="I14" s="7"/>
    </row>
    <row r="15" spans="1:9" x14ac:dyDescent="0.25">
      <c r="A15" s="20"/>
      <c r="B15" s="7"/>
      <c r="C15" s="7"/>
      <c r="D15" s="7"/>
      <c r="E15" s="7"/>
      <c r="F15" s="7"/>
      <c r="G15" s="7"/>
      <c r="H15" s="7"/>
      <c r="I15" s="7"/>
    </row>
    <row r="16" spans="1:9" x14ac:dyDescent="0.25">
      <c r="A16" s="20"/>
      <c r="B16" s="7"/>
      <c r="C16" s="7"/>
      <c r="D16" s="7"/>
      <c r="E16" s="7"/>
      <c r="F16" s="7"/>
      <c r="G16" s="7"/>
      <c r="H16" s="7"/>
      <c r="I16" s="7"/>
    </row>
    <row r="17" spans="1:9" x14ac:dyDescent="0.25">
      <c r="A17" s="20"/>
      <c r="B17" s="7"/>
      <c r="C17" s="7"/>
      <c r="D17" s="7"/>
      <c r="E17" s="7"/>
      <c r="F17" s="7"/>
      <c r="G17" s="7"/>
      <c r="H17" s="7"/>
      <c r="I17" s="7"/>
    </row>
    <row r="18" spans="1:9" x14ac:dyDescent="0.25">
      <c r="A18" s="20"/>
      <c r="B18" s="7"/>
      <c r="C18" s="7"/>
      <c r="D18" s="7"/>
      <c r="E18" s="7"/>
      <c r="F18" s="7"/>
      <c r="G18" s="7"/>
      <c r="H18" s="7"/>
      <c r="I18" s="7"/>
    </row>
    <row r="34" spans="1:7" ht="18.75" x14ac:dyDescent="0.3">
      <c r="A34" s="14"/>
      <c r="B34" s="2">
        <f>SUM(B2:B33)</f>
        <v>0</v>
      </c>
      <c r="C34" s="2">
        <f>SUM(C2:C33)</f>
        <v>0</v>
      </c>
      <c r="D34" s="2">
        <f>SUM(D2:D33)</f>
        <v>411.74000000000007</v>
      </c>
      <c r="E34" s="2">
        <f>C34+D34</f>
        <v>411.74000000000007</v>
      </c>
      <c r="F34" s="2">
        <f>SUM(F2:F33)</f>
        <v>402.81</v>
      </c>
      <c r="G34" s="2">
        <f>E34-F34</f>
        <v>8.9300000000000637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F15" sqref="F15"/>
    </sheetView>
  </sheetViews>
  <sheetFormatPr defaultRowHeight="15" x14ac:dyDescent="0.25"/>
  <cols>
    <col min="1" max="1" width="17.85546875" style="6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15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6">
        <v>62</v>
      </c>
      <c r="D2" s="1">
        <v>108.8</v>
      </c>
    </row>
    <row r="3" spans="1:8" x14ac:dyDescent="0.25">
      <c r="A3" s="6">
        <v>67</v>
      </c>
      <c r="D3" s="1">
        <v>306</v>
      </c>
      <c r="F3" s="1">
        <v>306</v>
      </c>
      <c r="H3" s="1" t="s">
        <v>6</v>
      </c>
    </row>
    <row r="4" spans="1:8" x14ac:dyDescent="0.25">
      <c r="A4" s="6">
        <v>64</v>
      </c>
      <c r="D4" s="1">
        <v>42.5</v>
      </c>
      <c r="F4" s="1">
        <v>42.5</v>
      </c>
      <c r="H4" s="1" t="s">
        <v>7</v>
      </c>
    </row>
    <row r="5" spans="1:8" x14ac:dyDescent="0.25">
      <c r="A5" s="6">
        <v>73</v>
      </c>
      <c r="D5" s="1">
        <v>54.4</v>
      </c>
    </row>
    <row r="6" spans="1:8" x14ac:dyDescent="0.25">
      <c r="A6" s="6">
        <v>72</v>
      </c>
      <c r="D6" s="1">
        <v>116.5</v>
      </c>
    </row>
    <row r="7" spans="1:8" x14ac:dyDescent="0.25">
      <c r="A7" s="6">
        <v>74</v>
      </c>
      <c r="D7" s="1">
        <v>142.80000000000001</v>
      </c>
      <c r="F7" s="1">
        <v>422.5</v>
      </c>
      <c r="H7" s="1" t="s">
        <v>4</v>
      </c>
    </row>
    <row r="33" spans="1:7" ht="18.75" x14ac:dyDescent="0.3">
      <c r="A33" s="26"/>
      <c r="B33" s="2">
        <f>SUM(B2:B32)</f>
        <v>0</v>
      </c>
      <c r="C33" s="2">
        <f>SUM(C2:C32)</f>
        <v>0</v>
      </c>
      <c r="D33" s="2">
        <f>SUM(D2:D32)</f>
        <v>771</v>
      </c>
      <c r="E33" s="2">
        <f>C33+D33</f>
        <v>771</v>
      </c>
      <c r="F33" s="2">
        <f>SUM(F2:F32)</f>
        <v>771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H10" sqref="H10"/>
    </sheetView>
  </sheetViews>
  <sheetFormatPr defaultRowHeight="15" x14ac:dyDescent="0.25"/>
  <cols>
    <col min="1" max="1" width="17.85546875" style="5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9">
        <v>75</v>
      </c>
      <c r="D2" s="1">
        <v>178.5</v>
      </c>
    </row>
    <row r="3" spans="1:8" x14ac:dyDescent="0.25">
      <c r="A3" s="9">
        <v>77</v>
      </c>
      <c r="D3" s="1">
        <v>89.25</v>
      </c>
    </row>
    <row r="4" spans="1:8" x14ac:dyDescent="0.25">
      <c r="A4" s="9">
        <v>78</v>
      </c>
      <c r="D4" s="1">
        <v>20.399999999999999</v>
      </c>
    </row>
    <row r="5" spans="1:8" x14ac:dyDescent="0.25">
      <c r="A5" s="9">
        <v>79</v>
      </c>
      <c r="D5" s="1">
        <v>177.65</v>
      </c>
    </row>
    <row r="6" spans="1:8" x14ac:dyDescent="0.25">
      <c r="A6" s="9">
        <v>80</v>
      </c>
      <c r="D6" s="1">
        <v>122.8</v>
      </c>
    </row>
    <row r="7" spans="1:8" x14ac:dyDescent="0.25">
      <c r="A7" s="9">
        <v>90</v>
      </c>
      <c r="D7" s="1">
        <v>47.6</v>
      </c>
      <c r="F7" s="1">
        <v>47.6</v>
      </c>
      <c r="H7" s="1" t="s">
        <v>8</v>
      </c>
    </row>
    <row r="8" spans="1:8" x14ac:dyDescent="0.25">
      <c r="A8" s="9">
        <v>91</v>
      </c>
      <c r="D8" s="1">
        <v>54.4</v>
      </c>
    </row>
    <row r="9" spans="1:8" x14ac:dyDescent="0.25">
      <c r="A9" s="9"/>
      <c r="F9" s="1">
        <v>643</v>
      </c>
      <c r="H9" s="1" t="s">
        <v>9</v>
      </c>
    </row>
    <row r="10" spans="1:8" x14ac:dyDescent="0.25">
      <c r="F10" s="12"/>
      <c r="G10" s="12"/>
      <c r="H10" s="12"/>
    </row>
    <row r="13" spans="1:8" x14ac:dyDescent="0.25">
      <c r="B13" s="16"/>
    </row>
    <row r="33" spans="1:7" ht="18.75" x14ac:dyDescent="0.3">
      <c r="A33" s="17"/>
      <c r="B33" s="2">
        <f>SUM(B2:B32)</f>
        <v>0</v>
      </c>
      <c r="C33" s="2">
        <f>SUM(C2:C32)</f>
        <v>0</v>
      </c>
      <c r="D33" s="2">
        <f>SUM(D2:D32)</f>
        <v>690.59999999999991</v>
      </c>
      <c r="E33" s="2">
        <f>C33+D33</f>
        <v>690.59999999999991</v>
      </c>
      <c r="F33" s="2">
        <f>SUM(F2:F32)</f>
        <v>690.6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17" activePane="bottomRight" state="frozen"/>
      <selection pane="topRight" activeCell="H1" sqref="H1"/>
      <selection pane="bottomLeft" activeCell="A2" sqref="A2"/>
      <selection pane="bottomRight" activeCell="D33" sqref="D33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6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6" x14ac:dyDescent="0.25">
      <c r="A2" s="9">
        <v>92</v>
      </c>
      <c r="D2" s="1">
        <v>27.2</v>
      </c>
    </row>
    <row r="3" spans="1:6" x14ac:dyDescent="0.25">
      <c r="A3" s="9">
        <v>93</v>
      </c>
      <c r="D3" s="1">
        <v>102</v>
      </c>
    </row>
    <row r="4" spans="1:6" x14ac:dyDescent="0.25">
      <c r="A4" s="9">
        <v>95</v>
      </c>
      <c r="D4" s="1">
        <v>53</v>
      </c>
    </row>
    <row r="5" spans="1:6" x14ac:dyDescent="0.25">
      <c r="A5" s="9">
        <v>98</v>
      </c>
      <c r="D5" s="1">
        <v>40.799999999999997</v>
      </c>
    </row>
    <row r="6" spans="1:6" x14ac:dyDescent="0.25">
      <c r="A6" s="9">
        <v>99</v>
      </c>
      <c r="D6" s="1">
        <v>104.13</v>
      </c>
    </row>
    <row r="7" spans="1:6" x14ac:dyDescent="0.25">
      <c r="A7" s="9">
        <v>101</v>
      </c>
      <c r="D7" s="1">
        <v>17.850000000000001</v>
      </c>
    </row>
    <row r="8" spans="1:6" x14ac:dyDescent="0.25">
      <c r="A8" s="9"/>
    </row>
    <row r="9" spans="1:6" x14ac:dyDescent="0.25">
      <c r="A9" s="9"/>
    </row>
    <row r="10" spans="1:6" x14ac:dyDescent="0.25">
      <c r="A10" s="9"/>
    </row>
    <row r="11" spans="1:6" x14ac:dyDescent="0.25">
      <c r="A11" s="9"/>
    </row>
    <row r="12" spans="1:6" x14ac:dyDescent="0.25">
      <c r="A12" s="9"/>
    </row>
    <row r="13" spans="1:6" x14ac:dyDescent="0.25">
      <c r="A13" s="9"/>
    </row>
    <row r="14" spans="1:6" x14ac:dyDescent="0.25">
      <c r="A14" s="9"/>
    </row>
    <row r="15" spans="1:6" x14ac:dyDescent="0.25">
      <c r="A15" s="9"/>
    </row>
    <row r="16" spans="1:6" x14ac:dyDescent="0.25">
      <c r="A16" s="9"/>
    </row>
    <row r="17" spans="1:8" x14ac:dyDescent="0.25">
      <c r="A17" s="9"/>
    </row>
    <row r="18" spans="1:8" x14ac:dyDescent="0.25">
      <c r="A18" s="9"/>
    </row>
    <row r="19" spans="1:8" x14ac:dyDescent="0.25">
      <c r="A19" s="9"/>
    </row>
    <row r="20" spans="1:8" x14ac:dyDescent="0.25">
      <c r="A20" s="9"/>
    </row>
    <row r="21" spans="1:8" x14ac:dyDescent="0.25">
      <c r="A21" s="9"/>
    </row>
    <row r="22" spans="1:8" x14ac:dyDescent="0.25">
      <c r="A22" s="9"/>
    </row>
    <row r="23" spans="1:8" x14ac:dyDescent="0.25">
      <c r="A23" s="5"/>
    </row>
    <row r="30" spans="1:8" x14ac:dyDescent="0.25">
      <c r="F30" s="1">
        <v>345</v>
      </c>
      <c r="H30" s="1" t="s">
        <v>9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344.98</v>
      </c>
      <c r="E33" s="2">
        <f>C33+D33</f>
        <v>344.98</v>
      </c>
      <c r="F33" s="2">
        <f>SUM(F2:F32)</f>
        <v>345</v>
      </c>
      <c r="G33" s="2">
        <f>E33-F33</f>
        <v>-1.999999999998181E-2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32" activePane="bottomRight" state="frozen"/>
      <selection pane="topRight" activeCell="H1" sqref="H1"/>
      <selection pane="bottomLeft" activeCell="A2" sqref="A2"/>
      <selection pane="bottomRight" activeCell="A3" sqref="A3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6">
        <v>103</v>
      </c>
      <c r="D2" s="1">
        <v>273</v>
      </c>
      <c r="F2" s="1">
        <v>273</v>
      </c>
      <c r="H2" s="1" t="s">
        <v>4</v>
      </c>
    </row>
    <row r="3" spans="1:8" x14ac:dyDescent="0.25">
      <c r="A3" s="27"/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273</v>
      </c>
      <c r="E33" s="2">
        <f>C33+D33</f>
        <v>273</v>
      </c>
      <c r="F33" s="2">
        <f>SUM(F2:F32)</f>
        <v>273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I8" sqref="A2:I8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6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6" x14ac:dyDescent="0.25">
      <c r="A2" s="9"/>
    </row>
    <row r="3" spans="1:6" x14ac:dyDescent="0.25">
      <c r="A3" s="9"/>
    </row>
    <row r="4" spans="1:6" x14ac:dyDescent="0.25">
      <c r="A4" s="9"/>
    </row>
    <row r="5" spans="1:6" x14ac:dyDescent="0.25">
      <c r="A5" s="9"/>
    </row>
    <row r="6" spans="1:6" x14ac:dyDescent="0.25">
      <c r="A6" s="9"/>
    </row>
    <row r="7" spans="1:6" x14ac:dyDescent="0.25">
      <c r="A7" s="9"/>
    </row>
    <row r="8" spans="1:6" x14ac:dyDescent="0.25">
      <c r="A8" s="9"/>
    </row>
    <row r="9" spans="1:6" x14ac:dyDescent="0.25">
      <c r="A9" s="9"/>
    </row>
    <row r="10" spans="1:6" x14ac:dyDescent="0.25">
      <c r="A10" s="9"/>
    </row>
    <row r="11" spans="1:6" x14ac:dyDescent="0.25">
      <c r="A11" s="9"/>
    </row>
    <row r="12" spans="1:6" x14ac:dyDescent="0.25">
      <c r="A12" s="9"/>
    </row>
    <row r="13" spans="1:6" x14ac:dyDescent="0.25">
      <c r="A13" s="9"/>
    </row>
    <row r="14" spans="1:6" x14ac:dyDescent="0.25">
      <c r="A14" s="9"/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0</v>
      </c>
      <c r="E33" s="2">
        <f>C33+D33</f>
        <v>0</v>
      </c>
      <c r="F33" s="2">
        <f>SUM(F2:F32)</f>
        <v>0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pane xSplit="7" ySplit="1" topLeftCell="H20" activePane="bottomRight" state="frozen"/>
      <selection pane="topRight" activeCell="H1" sqref="H1"/>
      <selection pane="bottomLeft" activeCell="A2" sqref="A2"/>
      <selection pane="bottomRight" activeCell="D35" sqref="D35"/>
    </sheetView>
  </sheetViews>
  <sheetFormatPr defaultRowHeight="15" x14ac:dyDescent="0.25"/>
  <cols>
    <col min="1" max="1" width="17.85546875" style="1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18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1">
        <v>112</v>
      </c>
      <c r="D2" s="1">
        <v>45.9</v>
      </c>
    </row>
    <row r="3" spans="1:8" x14ac:dyDescent="0.25">
      <c r="A3" s="11">
        <v>118</v>
      </c>
      <c r="D3" s="1">
        <v>85</v>
      </c>
    </row>
    <row r="4" spans="1:8" x14ac:dyDescent="0.25">
      <c r="A4" s="11" t="s">
        <v>10</v>
      </c>
      <c r="D4" s="1">
        <v>286.39999999999998</v>
      </c>
    </row>
    <row r="5" spans="1:8" x14ac:dyDescent="0.25">
      <c r="A5" s="11">
        <v>123</v>
      </c>
      <c r="D5" s="1">
        <v>43.2</v>
      </c>
    </row>
    <row r="6" spans="1:8" x14ac:dyDescent="0.25">
      <c r="A6" s="11">
        <v>124</v>
      </c>
      <c r="D6" s="1">
        <v>31.46</v>
      </c>
    </row>
    <row r="7" spans="1:8" x14ac:dyDescent="0.25">
      <c r="F7" s="1">
        <v>491.96</v>
      </c>
      <c r="H7" s="10" t="s">
        <v>4</v>
      </c>
    </row>
    <row r="8" spans="1:8" x14ac:dyDescent="0.25">
      <c r="A8" s="9">
        <v>129</v>
      </c>
      <c r="D8" s="1">
        <v>291.38</v>
      </c>
      <c r="F8" s="1">
        <v>291.38</v>
      </c>
    </row>
    <row r="9" spans="1:8" x14ac:dyDescent="0.25">
      <c r="B9" s="8"/>
    </row>
    <row r="35" spans="1:7" ht="18.75" x14ac:dyDescent="0.3">
      <c r="A35" s="19"/>
      <c r="B35" s="2">
        <f>SUM(B2:B34)</f>
        <v>0</v>
      </c>
      <c r="C35" s="2">
        <f>SUM(C2:C34)</f>
        <v>0</v>
      </c>
      <c r="D35" s="2">
        <f>SUM(D2:D34)</f>
        <v>783.33999999999992</v>
      </c>
      <c r="E35" s="2">
        <f>C35+D35</f>
        <v>783.33999999999992</v>
      </c>
      <c r="F35" s="2">
        <f>SUM(F2:F34)</f>
        <v>783.33999999999992</v>
      </c>
      <c r="G35" s="2">
        <f>E35-F35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GEN22</vt:lpstr>
      <vt:lpstr>FEB22</vt:lpstr>
      <vt:lpstr>MAR22</vt:lpstr>
      <vt:lpstr>APR22</vt:lpstr>
      <vt:lpstr>MAG22</vt:lpstr>
      <vt:lpstr>GIU22</vt:lpstr>
      <vt:lpstr>LUG22</vt:lpstr>
      <vt:lpstr>AGO22</vt:lpstr>
      <vt:lpstr>SET22 </vt:lpstr>
      <vt:lpstr>OTT 22</vt:lpstr>
      <vt:lpstr>NOV 22</vt:lpstr>
      <vt:lpstr>DIC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Windows1</cp:lastModifiedBy>
  <cp:lastPrinted>2013-11-30T11:38:10Z</cp:lastPrinted>
  <dcterms:created xsi:type="dcterms:W3CDTF">2012-12-31T12:11:36Z</dcterms:created>
  <dcterms:modified xsi:type="dcterms:W3CDTF">2023-01-02T13:52:39Z</dcterms:modified>
</cp:coreProperties>
</file>