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5150" windowHeight="8205" firstSheet="1" activeTab="12"/>
  </bookViews>
  <sheets>
    <sheet name="GEN20" sheetId="13" r:id="rId1"/>
    <sheet name="FEB20" sheetId="2" r:id="rId2"/>
    <sheet name="MAR20" sheetId="3" r:id="rId3"/>
    <sheet name="APR20" sheetId="4" r:id="rId4"/>
    <sheet name="MAG20" sheetId="5" r:id="rId5"/>
    <sheet name="GIU20" sheetId="6" r:id="rId6"/>
    <sheet name="LUG20" sheetId="9" r:id="rId7"/>
    <sheet name="AGO20" sheetId="8" r:id="rId8"/>
    <sheet name="SETT20" sheetId="10" r:id="rId9"/>
    <sheet name="OTT20" sheetId="11" r:id="rId10"/>
    <sheet name="NOV20" sheetId="14" r:id="rId11"/>
    <sheet name="DIC20" sheetId="15" r:id="rId12"/>
    <sheet name="DIC20 (2)" sheetId="16" r:id="rId13"/>
  </sheets>
  <calcPr calcId="145621"/>
</workbook>
</file>

<file path=xl/calcChain.xml><?xml version="1.0" encoding="utf-8"?>
<calcChain xmlns="http://schemas.openxmlformats.org/spreadsheetml/2006/main">
  <c r="N19" i="16" l="1"/>
  <c r="H19" i="16" l="1"/>
  <c r="G19" i="16"/>
  <c r="E19" i="16"/>
  <c r="D19" i="16"/>
  <c r="C19" i="16"/>
  <c r="B19" i="16"/>
  <c r="F19" i="16" l="1"/>
  <c r="I19" i="16" s="1"/>
  <c r="N82" i="15"/>
  <c r="N64" i="14" l="1"/>
  <c r="N82" i="11" l="1"/>
  <c r="H62" i="15" l="1"/>
  <c r="G62" i="15"/>
  <c r="E62" i="15"/>
  <c r="D62" i="15"/>
  <c r="C62" i="15"/>
  <c r="B62" i="15"/>
  <c r="H64" i="14"/>
  <c r="G64" i="14"/>
  <c r="E64" i="14"/>
  <c r="D64" i="14"/>
  <c r="C64" i="14"/>
  <c r="B64" i="14"/>
  <c r="F62" i="15" l="1"/>
  <c r="I62" i="15" s="1"/>
  <c r="F64" i="14"/>
  <c r="I64" i="14" s="1"/>
  <c r="H62" i="11"/>
  <c r="G62" i="11" l="1"/>
  <c r="N64" i="10" l="1"/>
  <c r="M26" i="8" l="1"/>
  <c r="O58" i="9" l="1"/>
  <c r="O26" i="5" l="1"/>
  <c r="B11" i="5" l="1"/>
  <c r="N13" i="3" l="1"/>
  <c r="N43" i="2" l="1"/>
  <c r="O32" i="13" l="1"/>
  <c r="G67" i="3" l="1"/>
  <c r="B67" i="13" l="1"/>
  <c r="C67" i="13"/>
  <c r="D67" i="13"/>
  <c r="E67" i="13"/>
  <c r="G67" i="13"/>
  <c r="F67" i="13" l="1"/>
  <c r="H67" i="13" s="1"/>
  <c r="E62" i="11"/>
  <c r="D62" i="11"/>
  <c r="C62" i="11"/>
  <c r="B62" i="11"/>
  <c r="G80" i="10"/>
  <c r="E80" i="10"/>
  <c r="D80" i="10"/>
  <c r="C80" i="10"/>
  <c r="B80" i="10"/>
  <c r="G76" i="9"/>
  <c r="E76" i="9"/>
  <c r="D76" i="9"/>
  <c r="C76" i="9"/>
  <c r="B76" i="9"/>
  <c r="G46" i="8"/>
  <c r="E46" i="8"/>
  <c r="D46" i="8"/>
  <c r="C46" i="8"/>
  <c r="B46" i="8"/>
  <c r="G69" i="6"/>
  <c r="E69" i="6"/>
  <c r="D69" i="6"/>
  <c r="C69" i="6"/>
  <c r="B69" i="6"/>
  <c r="G84" i="5"/>
  <c r="E84" i="5"/>
  <c r="D84" i="5"/>
  <c r="C84" i="5"/>
  <c r="B84" i="5"/>
  <c r="F73" i="4"/>
  <c r="D73" i="4"/>
  <c r="C73" i="4"/>
  <c r="B73" i="4"/>
  <c r="A73" i="4"/>
  <c r="G58" i="2"/>
  <c r="E67" i="3"/>
  <c r="D67" i="3"/>
  <c r="C67" i="3"/>
  <c r="B67" i="3"/>
  <c r="E58" i="2"/>
  <c r="D58" i="2"/>
  <c r="C58" i="2"/>
  <c r="B58" i="2"/>
  <c r="F62" i="11" l="1"/>
  <c r="I62" i="11" s="1"/>
  <c r="F80" i="10"/>
  <c r="H80" i="10" s="1"/>
  <c r="F46" i="8"/>
  <c r="H46" i="8" s="1"/>
  <c r="F76" i="9"/>
  <c r="H76" i="9" s="1"/>
  <c r="F69" i="6"/>
  <c r="H69" i="6" s="1"/>
  <c r="F84" i="5"/>
  <c r="H84" i="5" s="1"/>
  <c r="E73" i="4"/>
  <c r="G73" i="4" s="1"/>
  <c r="F67" i="3"/>
  <c r="H67" i="3" s="1"/>
  <c r="F58" i="2"/>
  <c r="H58" i="2" s="1"/>
</calcChain>
</file>

<file path=xl/sharedStrings.xml><?xml version="1.0" encoding="utf-8"?>
<sst xmlns="http://schemas.openxmlformats.org/spreadsheetml/2006/main" count="498" uniqueCount="106">
  <si>
    <t>TOTALE</t>
  </si>
  <si>
    <t>ESENTE</t>
  </si>
  <si>
    <t>ANTICIPI</t>
  </si>
  <si>
    <t>POS</t>
  </si>
  <si>
    <t>DATA</t>
  </si>
  <si>
    <t>pos</t>
  </si>
  <si>
    <r>
      <t xml:space="preserve">bonifico </t>
    </r>
    <r>
      <rPr>
        <sz val="11"/>
        <color rgb="FFFF0000"/>
        <rFont val="Calibri"/>
        <family val="2"/>
        <scheme val="minor"/>
      </rPr>
      <t>ANTICIPATO SCONTRINO</t>
    </r>
  </si>
  <si>
    <t>FATT CEDAS</t>
  </si>
  <si>
    <t>CONT</t>
  </si>
  <si>
    <t>EXTRA CRISTO RE</t>
  </si>
  <si>
    <t>FATT. BARRA</t>
  </si>
  <si>
    <t>EXTRA OSTIE SUORE</t>
  </si>
  <si>
    <t>VARIE</t>
  </si>
  <si>
    <t>lavaggio</t>
  </si>
  <si>
    <t>W2D FATT. - N.C.</t>
  </si>
  <si>
    <t>CORRISPETTIVI GENNAIO 2020</t>
  </si>
  <si>
    <t>CORRISPETTIVI FEBBRAIO 2020</t>
  </si>
  <si>
    <t>fatt castorino</t>
  </si>
  <si>
    <t>FATTW2D</t>
  </si>
  <si>
    <t>EXTRA QUADRI</t>
  </si>
  <si>
    <t>EXTRA PER BOMBONIERE P. FRANCO</t>
  </si>
  <si>
    <t>EXTRA FARS</t>
  </si>
  <si>
    <t>EXTRA CALICI</t>
  </si>
  <si>
    <t>cont p. franco</t>
  </si>
  <si>
    <t>BOLLO AUTO</t>
  </si>
  <si>
    <t xml:space="preserve">CONT </t>
  </si>
  <si>
    <t>elettrauto</t>
  </si>
  <si>
    <t>VARIE(parcheggio - acqua- BENZINA</t>
  </si>
  <si>
    <t>FATTURA BARRA</t>
  </si>
  <si>
    <t>EXTRA BARRA</t>
  </si>
  <si>
    <t>ACCONTO CROCE PER DORATURA</t>
  </si>
  <si>
    <t>POS+EC 32+52</t>
  </si>
  <si>
    <t>fatt buste</t>
  </si>
  <si>
    <t>FATT EXSAL</t>
  </si>
  <si>
    <t xml:space="preserve">pos </t>
  </si>
  <si>
    <t>extra introna</t>
  </si>
  <si>
    <t>FATT GERMAN CAART</t>
  </si>
  <si>
    <t>fatt Ducas _ etichette</t>
  </si>
  <si>
    <t>FATT EXPERT</t>
  </si>
  <si>
    <t>scopa conad</t>
  </si>
  <si>
    <t>p. franco capelli</t>
  </si>
  <si>
    <t xml:space="preserve">conad </t>
  </si>
  <si>
    <t>ferramenta</t>
  </si>
  <si>
    <t>CONCIME</t>
  </si>
  <si>
    <t>BAR</t>
  </si>
  <si>
    <t>FATT. CASTORINO</t>
  </si>
  <si>
    <t>SPED. MAIL BOXES</t>
  </si>
  <si>
    <t>SCONTRINO DA PAGARE LEPORE</t>
  </si>
  <si>
    <t>fatt. cerrato</t>
  </si>
  <si>
    <t>MASCHERINE</t>
  </si>
  <si>
    <t>SCONTRINO 01/06 CON BONIFICO 27/05</t>
  </si>
  <si>
    <t>extra barra</t>
  </si>
  <si>
    <t>extra cristo re</t>
  </si>
  <si>
    <t>extra doratura</t>
  </si>
  <si>
    <t>extra fars</t>
  </si>
  <si>
    <t>varie- PARCHEGGIO BICCHIERI</t>
  </si>
  <si>
    <t>extra tari</t>
  </si>
  <si>
    <t>acqua+ricariche</t>
  </si>
  <si>
    <t>extra arte ricami</t>
  </si>
  <si>
    <t xml:space="preserve">POS </t>
  </si>
  <si>
    <t>spese varie</t>
  </si>
  <si>
    <t>ASSEGNO(9,00 4% - 19,02 ES - 971,98 22%)</t>
  </si>
  <si>
    <t>ASSEGNO( 62,70 ES - 102,30 22%)</t>
  </si>
  <si>
    <t>bonif. Ant. 22/06/2020</t>
  </si>
  <si>
    <t>FATT. CEDAS</t>
  </si>
  <si>
    <t>DA PAGARE MORETTI</t>
  </si>
  <si>
    <t>capozzoli extra</t>
  </si>
  <si>
    <t>fatt. castorino</t>
  </si>
  <si>
    <t>ACCONTO TABERNACOLO</t>
  </si>
  <si>
    <t>P. FRANCO CELL AUTO</t>
  </si>
  <si>
    <t>cont p. franco DISPENSER</t>
  </si>
  <si>
    <t>EXTRA BYZANT</t>
  </si>
  <si>
    <t>BYZANT EXTRA</t>
  </si>
  <si>
    <t>OSTIE SUORE</t>
  </si>
  <si>
    <t>BONIFICO SCONTRINO 03/09</t>
  </si>
  <si>
    <t>DON MARCO RUSSO 180,00 SCONTRINO 30,00 CONT PER MESSALE 3 PARROCCHIE</t>
  </si>
  <si>
    <t>bar</t>
  </si>
  <si>
    <t>FATT. RUOTE CUBO</t>
  </si>
  <si>
    <t>varie</t>
  </si>
  <si>
    <t>POSTE</t>
  </si>
  <si>
    <t>EXTRA ARTEPLEX</t>
  </si>
  <si>
    <t>EXTRA TARI</t>
  </si>
  <si>
    <t>extra panarotto</t>
  </si>
  <si>
    <t>SOMMA POS GIORNALIERA</t>
  </si>
  <si>
    <t>BONIFICO VESCOVO</t>
  </si>
  <si>
    <t>PAGATO DA SCONTRINARE IL 14/10/2020</t>
  </si>
  <si>
    <t>ARTE PLEX extra</t>
  </si>
  <si>
    <t>SCONTR. BONIFICO</t>
  </si>
  <si>
    <t>bonifico per scontrino 2397</t>
  </si>
  <si>
    <t>SCONTRINO 2453 BONIFICO - ADDESSO</t>
  </si>
  <si>
    <t>SPESE VARIE</t>
  </si>
  <si>
    <t>ASSEGNO+EC NAPPI</t>
  </si>
  <si>
    <t>FATT. BRICO</t>
  </si>
  <si>
    <t>BONIFICO MITRIA</t>
  </si>
  <si>
    <t>extra campane VETRO</t>
  </si>
  <si>
    <t>bollettino energia</t>
  </si>
  <si>
    <t>sostituzione vetro</t>
  </si>
  <si>
    <t>EXTRA ARTE PLEX</t>
  </si>
  <si>
    <t>bonifico scontrino 2741- 04/12</t>
  </si>
  <si>
    <t>BONIFICO SCONTRINO 2767- 07/12</t>
  </si>
  <si>
    <t>ASSEGNO - 88,50 es - 60,00 22%</t>
  </si>
  <si>
    <t>fars extra</t>
  </si>
  <si>
    <t>cristo re extra</t>
  </si>
  <si>
    <t>bonifico ant. scon. 18/12</t>
  </si>
  <si>
    <t>BONIFICO SC. DEL 22/12/20</t>
  </si>
  <si>
    <t>ccp nuova edizione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</si>
</sst>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indexed="10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PoS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Fill="1"/>
    <xf numFmtId="0" fontId="0" fillId="0" borderId="0" xfId="0" applyNumberFormat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0" fontId="5" fillId="0" borderId="0" xfId="0" applyFont="1"/>
    <xf numFmtId="0" fontId="3" fillId="0" borderId="0" xfId="0" applyFont="1"/>
    <xf numFmtId="43" fontId="6" fillId="0" borderId="0" xfId="0" applyNumberFormat="1" applyFont="1"/>
    <xf numFmtId="0" fontId="0" fillId="0" borderId="0" xfId="0" applyFill="1"/>
    <xf numFmtId="0" fontId="0" fillId="0" borderId="0" xfId="0" applyBorder="1"/>
    <xf numFmtId="43" fontId="7" fillId="0" borderId="0" xfId="0" applyNumberFormat="1" applyFont="1"/>
    <xf numFmtId="0" fontId="4" fillId="0" borderId="0" xfId="0" applyFont="1"/>
    <xf numFmtId="43" fontId="8" fillId="0" borderId="0" xfId="0" applyNumberFormat="1" applyFont="1"/>
    <xf numFmtId="0" fontId="9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164" fontId="10" fillId="0" borderId="0" xfId="0" applyNumberFormat="1" applyFont="1" applyAlignment="1">
      <alignment horizontal="center"/>
    </xf>
    <xf numFmtId="2" fontId="0" fillId="0" borderId="0" xfId="0" applyNumberFormat="1" applyBorder="1"/>
    <xf numFmtId="14" fontId="0" fillId="0" borderId="0" xfId="0" applyNumberFormat="1" applyAlignment="1">
      <alignment horizontal="center"/>
    </xf>
    <xf numFmtId="14" fontId="11" fillId="0" borderId="0" xfId="0" applyNumberFormat="1" applyFont="1" applyAlignment="1">
      <alignment horizontal="center"/>
    </xf>
    <xf numFmtId="43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2" fillId="0" borderId="0" xfId="0" applyNumberFormat="1" applyFont="1"/>
    <xf numFmtId="164" fontId="0" fillId="0" borderId="0" xfId="0" applyNumberFormat="1" applyFill="1"/>
    <xf numFmtId="14" fontId="12" fillId="0" borderId="0" xfId="0" applyNumberFormat="1" applyFont="1" applyAlignment="1">
      <alignment horizontal="center"/>
    </xf>
    <xf numFmtId="164" fontId="0" fillId="2" borderId="0" xfId="0" applyNumberFormat="1" applyFill="1"/>
    <xf numFmtId="43" fontId="0" fillId="2" borderId="0" xfId="0" applyNumberFormat="1" applyFill="1"/>
    <xf numFmtId="14" fontId="0" fillId="0" borderId="0" xfId="0" applyNumberFormat="1"/>
    <xf numFmtId="43" fontId="0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13" fillId="0" borderId="0" xfId="0" applyNumberFormat="1" applyFont="1" applyAlignment="1">
      <alignment horizontal="center"/>
    </xf>
    <xf numFmtId="164" fontId="14" fillId="0" borderId="0" xfId="0" applyNumberFormat="1" applyFont="1"/>
    <xf numFmtId="43" fontId="15" fillId="0" borderId="0" xfId="0" applyNumberFormat="1" applyFont="1"/>
    <xf numFmtId="43" fontId="16" fillId="0" borderId="0" xfId="0" applyNumberFormat="1" applyFont="1"/>
    <xf numFmtId="43" fontId="17" fillId="0" borderId="0" xfId="0" applyNumberFormat="1" applyFont="1" applyAlignment="1">
      <alignment horizontal="center"/>
    </xf>
    <xf numFmtId="164" fontId="4" fillId="0" borderId="0" xfId="0" applyNumberFormat="1" applyFont="1" applyFill="1"/>
    <xf numFmtId="43" fontId="18" fillId="0" borderId="0" xfId="0" applyNumberFormat="1" applyFont="1"/>
    <xf numFmtId="14" fontId="12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>
      <pane xSplit="8" ySplit="2" topLeftCell="I33" activePane="bottomRight" state="frozen"/>
      <selection pane="topRight" activeCell="H1" sqref="H1"/>
      <selection pane="bottomLeft" activeCell="A2" sqref="A2"/>
      <selection pane="bottomRight" activeCell="G53" sqref="G53"/>
    </sheetView>
  </sheetViews>
  <sheetFormatPr defaultRowHeight="15"/>
  <cols>
    <col min="1" max="1" width="10.7109375" style="24" bestFit="1" customWidth="1"/>
    <col min="2" max="2" width="17.85546875" style="20" customWidth="1"/>
    <col min="3" max="3" width="12.140625" style="20" customWidth="1"/>
    <col min="4" max="4" width="17" style="20" customWidth="1"/>
    <col min="5" max="5" width="13" style="20" bestFit="1" customWidth="1"/>
    <col min="6" max="6" width="15.7109375" style="4" customWidth="1"/>
    <col min="7" max="7" width="15.5703125" style="20" customWidth="1"/>
    <col min="8" max="8" width="13.28515625" style="4" customWidth="1"/>
    <col min="9" max="10" width="9.140625" style="4"/>
    <col min="11" max="11" width="9.5703125" style="4" bestFit="1" customWidth="1"/>
    <col min="15" max="15" width="13.28515625" style="20" customWidth="1"/>
    <col min="16" max="16" width="10.7109375" customWidth="1"/>
  </cols>
  <sheetData>
    <row r="1" spans="1:16" ht="23.25">
      <c r="A1" s="45" t="s">
        <v>15</v>
      </c>
      <c r="B1" s="45"/>
      <c r="C1" s="45"/>
      <c r="D1" s="45"/>
      <c r="E1" s="45"/>
      <c r="F1" s="45"/>
      <c r="G1" s="45"/>
      <c r="H1" s="45"/>
    </row>
    <row r="2" spans="1:16" s="1" customFormat="1">
      <c r="A2" s="25" t="s">
        <v>4</v>
      </c>
      <c r="B2" s="28" t="s">
        <v>0</v>
      </c>
      <c r="C2" s="27">
        <v>0.04</v>
      </c>
      <c r="D2" s="27">
        <v>0.22</v>
      </c>
      <c r="E2" s="28" t="s">
        <v>1</v>
      </c>
      <c r="F2" s="26"/>
      <c r="G2" s="28" t="s">
        <v>2</v>
      </c>
      <c r="O2" s="28" t="s">
        <v>3</v>
      </c>
    </row>
    <row r="3" spans="1:16">
      <c r="A3" s="24">
        <v>43832</v>
      </c>
      <c r="B3" s="20">
        <v>422.89</v>
      </c>
      <c r="C3" s="20">
        <v>49.6</v>
      </c>
      <c r="D3" s="20">
        <v>125.5</v>
      </c>
      <c r="E3" s="20">
        <v>247.79</v>
      </c>
      <c r="G3" s="20">
        <v>32</v>
      </c>
      <c r="I3" s="4" t="s">
        <v>3</v>
      </c>
      <c r="O3" s="32">
        <v>32</v>
      </c>
    </row>
    <row r="4" spans="1:16">
      <c r="A4" s="24">
        <v>43833</v>
      </c>
      <c r="B4" s="20">
        <v>327.01</v>
      </c>
      <c r="D4" s="20">
        <v>149.47999999999999</v>
      </c>
      <c r="E4" s="20">
        <v>177.53</v>
      </c>
      <c r="G4" s="20">
        <v>10</v>
      </c>
      <c r="I4" s="4" t="s">
        <v>5</v>
      </c>
      <c r="O4" s="32">
        <v>10</v>
      </c>
      <c r="P4" s="4"/>
    </row>
    <row r="5" spans="1:16">
      <c r="A5" s="24">
        <v>43834</v>
      </c>
      <c r="B5" s="20">
        <v>524</v>
      </c>
      <c r="C5" s="20">
        <v>8.6</v>
      </c>
      <c r="D5" s="20">
        <v>426.2</v>
      </c>
      <c r="E5" s="20">
        <v>89.2</v>
      </c>
      <c r="G5" s="20">
        <v>27.9</v>
      </c>
      <c r="I5" s="4" t="s">
        <v>3</v>
      </c>
      <c r="O5" s="32">
        <v>27.9</v>
      </c>
      <c r="P5" s="4"/>
    </row>
    <row r="6" spans="1:16">
      <c r="A6" s="24">
        <v>43837</v>
      </c>
      <c r="B6" s="20">
        <v>1049.74</v>
      </c>
      <c r="D6" s="20">
        <v>776.9</v>
      </c>
      <c r="E6" s="20">
        <v>272.83999999999997</v>
      </c>
      <c r="G6" s="20">
        <v>115.6</v>
      </c>
      <c r="I6" s="4" t="s">
        <v>3</v>
      </c>
      <c r="O6" s="32">
        <v>115.6</v>
      </c>
      <c r="P6" s="4"/>
    </row>
    <row r="7" spans="1:16">
      <c r="A7" s="24">
        <v>43838</v>
      </c>
      <c r="B7" s="20">
        <v>239</v>
      </c>
      <c r="C7" s="20">
        <v>67.099999999999994</v>
      </c>
      <c r="D7" s="20">
        <v>131.69999999999999</v>
      </c>
      <c r="E7" s="20">
        <v>40.200000000000003</v>
      </c>
      <c r="G7" s="20">
        <v>290</v>
      </c>
      <c r="I7" s="4" t="s">
        <v>3</v>
      </c>
      <c r="O7" s="32">
        <v>290</v>
      </c>
      <c r="P7" s="4"/>
    </row>
    <row r="8" spans="1:16">
      <c r="A8" s="24">
        <v>43839</v>
      </c>
      <c r="B8" s="20">
        <v>912.8</v>
      </c>
      <c r="C8" s="20">
        <v>16.8</v>
      </c>
      <c r="D8" s="20">
        <v>883.4</v>
      </c>
      <c r="E8" s="20">
        <v>12.6</v>
      </c>
      <c r="G8" s="20">
        <v>54.5</v>
      </c>
      <c r="I8" s="4" t="s">
        <v>5</v>
      </c>
      <c r="O8" s="32">
        <v>54.5</v>
      </c>
      <c r="P8" s="4"/>
    </row>
    <row r="9" spans="1:16">
      <c r="A9" s="24">
        <v>43840</v>
      </c>
      <c r="B9" s="20">
        <v>1061.5</v>
      </c>
      <c r="C9" s="20">
        <v>10.3</v>
      </c>
      <c r="D9" s="20">
        <v>1026</v>
      </c>
      <c r="E9" s="20">
        <v>25.2</v>
      </c>
      <c r="G9" s="20">
        <v>832.34</v>
      </c>
      <c r="I9" s="4" t="s">
        <v>6</v>
      </c>
      <c r="J9" s="7"/>
      <c r="O9" s="32">
        <v>49</v>
      </c>
      <c r="P9" s="4"/>
    </row>
    <row r="10" spans="1:16">
      <c r="A10" s="24">
        <v>43841</v>
      </c>
      <c r="B10" s="20">
        <v>232</v>
      </c>
      <c r="D10" s="20">
        <v>170.7</v>
      </c>
      <c r="E10" s="20">
        <v>61.3</v>
      </c>
      <c r="G10" s="20">
        <v>49</v>
      </c>
      <c r="I10" s="8" t="s">
        <v>5</v>
      </c>
      <c r="O10" s="32">
        <v>75</v>
      </c>
      <c r="P10" s="4"/>
    </row>
    <row r="11" spans="1:16">
      <c r="A11" s="24">
        <v>43478</v>
      </c>
      <c r="B11" s="20">
        <v>427.92</v>
      </c>
      <c r="D11" s="20">
        <v>298.89999999999998</v>
      </c>
      <c r="E11" s="20">
        <v>129.02000000000001</v>
      </c>
      <c r="G11" s="20">
        <v>75</v>
      </c>
      <c r="I11" s="4" t="s">
        <v>3</v>
      </c>
      <c r="O11" s="32">
        <v>25.2</v>
      </c>
      <c r="P11" s="4"/>
    </row>
    <row r="12" spans="1:16">
      <c r="A12" s="24">
        <v>43844</v>
      </c>
      <c r="B12" s="20">
        <v>225.1</v>
      </c>
      <c r="D12" s="20">
        <v>194.9</v>
      </c>
      <c r="E12" s="20">
        <v>30.2</v>
      </c>
      <c r="G12" s="20">
        <v>109.8</v>
      </c>
      <c r="I12" s="4" t="s">
        <v>7</v>
      </c>
      <c r="O12" s="32">
        <v>77</v>
      </c>
      <c r="P12" s="4"/>
    </row>
    <row r="13" spans="1:16">
      <c r="A13" s="24">
        <v>43845</v>
      </c>
      <c r="B13" s="20">
        <v>97.4</v>
      </c>
      <c r="D13" s="20">
        <v>68.099999999999994</v>
      </c>
      <c r="E13" s="20">
        <v>29.3</v>
      </c>
      <c r="G13" s="20">
        <v>2000</v>
      </c>
      <c r="I13" s="12" t="s">
        <v>8</v>
      </c>
      <c r="O13" s="32">
        <v>24</v>
      </c>
      <c r="P13" s="4"/>
    </row>
    <row r="14" spans="1:16">
      <c r="A14" s="24">
        <v>43846</v>
      </c>
      <c r="B14" s="20">
        <v>257.72000000000003</v>
      </c>
      <c r="C14" s="20">
        <v>5.8</v>
      </c>
      <c r="D14" s="20">
        <v>75.5</v>
      </c>
      <c r="E14" s="20">
        <v>176.42</v>
      </c>
      <c r="G14" s="20">
        <v>25.2</v>
      </c>
      <c r="I14" s="4" t="s">
        <v>5</v>
      </c>
      <c r="O14" s="32">
        <v>27.9</v>
      </c>
      <c r="P14" s="4"/>
    </row>
    <row r="15" spans="1:16">
      <c r="A15" s="24">
        <v>43847</v>
      </c>
      <c r="B15" s="20">
        <v>650.73</v>
      </c>
      <c r="C15" s="20">
        <v>121.8</v>
      </c>
      <c r="D15" s="20">
        <v>403.1</v>
      </c>
      <c r="E15" s="20">
        <v>125.83</v>
      </c>
      <c r="G15" s="20">
        <v>77</v>
      </c>
      <c r="I15" s="4" t="s">
        <v>3</v>
      </c>
      <c r="O15" s="32">
        <v>33.5</v>
      </c>
      <c r="P15" s="4"/>
    </row>
    <row r="16" spans="1:16">
      <c r="A16" s="24">
        <v>43848</v>
      </c>
      <c r="B16" s="20">
        <v>172.09</v>
      </c>
      <c r="C16" s="20">
        <v>20</v>
      </c>
      <c r="D16" s="20">
        <v>151.59</v>
      </c>
      <c r="E16" s="20">
        <v>0.5</v>
      </c>
      <c r="G16" s="20">
        <v>24</v>
      </c>
      <c r="I16" s="4" t="s">
        <v>3</v>
      </c>
      <c r="O16" s="32">
        <v>182.6</v>
      </c>
      <c r="P16" s="4"/>
    </row>
    <row r="17" spans="1:16">
      <c r="A17" s="24">
        <v>43850</v>
      </c>
      <c r="B17" s="20">
        <v>666.39</v>
      </c>
      <c r="C17" s="20">
        <v>35.5</v>
      </c>
      <c r="D17" s="20">
        <v>566.29999999999995</v>
      </c>
      <c r="E17" s="20">
        <v>64.59</v>
      </c>
      <c r="G17" s="20">
        <v>368</v>
      </c>
      <c r="I17" s="4" t="s">
        <v>9</v>
      </c>
      <c r="O17" s="32">
        <v>58.6</v>
      </c>
      <c r="P17" s="4"/>
    </row>
    <row r="18" spans="1:16">
      <c r="A18" s="24">
        <v>43851</v>
      </c>
      <c r="B18" s="20">
        <v>300.3</v>
      </c>
      <c r="C18" s="20">
        <v>28</v>
      </c>
      <c r="D18" s="20">
        <v>252</v>
      </c>
      <c r="E18" s="20">
        <v>20.3</v>
      </c>
      <c r="G18" s="20">
        <v>45.14</v>
      </c>
      <c r="I18" s="8" t="s">
        <v>10</v>
      </c>
      <c r="O18" s="32">
        <v>21.6</v>
      </c>
      <c r="P18" s="4"/>
    </row>
    <row r="19" spans="1:16">
      <c r="A19" s="24">
        <v>43852</v>
      </c>
      <c r="B19" s="20">
        <v>1695.1</v>
      </c>
      <c r="C19" s="20">
        <v>14.2</v>
      </c>
      <c r="D19" s="20">
        <v>1417.2</v>
      </c>
      <c r="E19" s="20">
        <v>263.7</v>
      </c>
      <c r="G19" s="20">
        <v>135</v>
      </c>
      <c r="I19" s="8" t="s">
        <v>11</v>
      </c>
      <c r="O19" s="32">
        <v>181</v>
      </c>
      <c r="P19" s="4"/>
    </row>
    <row r="20" spans="1:16">
      <c r="A20" s="24">
        <v>43853</v>
      </c>
      <c r="B20" s="20">
        <v>451.96</v>
      </c>
      <c r="C20" s="20">
        <v>39.299999999999997</v>
      </c>
      <c r="D20" s="20">
        <v>217.5</v>
      </c>
      <c r="E20" s="20">
        <v>195.16</v>
      </c>
      <c r="G20" s="20">
        <v>10.75</v>
      </c>
      <c r="I20" s="4" t="s">
        <v>12</v>
      </c>
      <c r="O20" s="32">
        <v>102</v>
      </c>
      <c r="P20" s="4"/>
    </row>
    <row r="21" spans="1:16">
      <c r="A21" s="24">
        <v>43854</v>
      </c>
      <c r="B21" s="20">
        <v>973.36</v>
      </c>
      <c r="C21" s="20">
        <v>17.34</v>
      </c>
      <c r="D21" s="20">
        <v>406.5</v>
      </c>
      <c r="E21" s="20">
        <v>549.52</v>
      </c>
      <c r="G21" s="20">
        <v>27.9</v>
      </c>
      <c r="I21" s="4" t="s">
        <v>3</v>
      </c>
      <c r="O21" s="32">
        <v>239.6</v>
      </c>
      <c r="P21" s="4"/>
    </row>
    <row r="22" spans="1:16">
      <c r="A22" s="24">
        <v>43855</v>
      </c>
      <c r="B22" s="20">
        <v>286.3</v>
      </c>
      <c r="D22" s="20">
        <v>50.53</v>
      </c>
      <c r="E22" s="20">
        <v>235.77</v>
      </c>
      <c r="G22" s="20">
        <v>33.5</v>
      </c>
      <c r="I22" s="4" t="s">
        <v>5</v>
      </c>
      <c r="O22" s="32">
        <v>150</v>
      </c>
      <c r="P22" s="4"/>
    </row>
    <row r="23" spans="1:16">
      <c r="A23" s="24">
        <v>43857</v>
      </c>
      <c r="B23" s="20">
        <v>214.38</v>
      </c>
      <c r="C23" s="20">
        <v>10.3</v>
      </c>
      <c r="D23" s="20">
        <v>168.1</v>
      </c>
      <c r="E23" s="20">
        <v>35.979999999999997</v>
      </c>
      <c r="G23" s="20">
        <v>1500</v>
      </c>
      <c r="I23" s="12" t="s">
        <v>8</v>
      </c>
      <c r="O23" s="32">
        <v>28</v>
      </c>
      <c r="P23" s="4"/>
    </row>
    <row r="24" spans="1:16">
      <c r="A24" s="24">
        <v>43858</v>
      </c>
      <c r="B24" s="20">
        <v>408.75</v>
      </c>
      <c r="C24" s="20">
        <v>14.2</v>
      </c>
      <c r="D24" s="20">
        <v>291.10000000000002</v>
      </c>
      <c r="E24" s="20">
        <v>103.45</v>
      </c>
      <c r="G24" s="20">
        <v>182.6</v>
      </c>
      <c r="I24" s="4" t="s">
        <v>5</v>
      </c>
      <c r="O24" s="32">
        <v>34.01</v>
      </c>
      <c r="P24" s="4"/>
    </row>
    <row r="25" spans="1:16">
      <c r="A25" s="24">
        <v>43859</v>
      </c>
      <c r="B25" s="20">
        <v>1059.43</v>
      </c>
      <c r="C25" s="20">
        <v>25.8</v>
      </c>
      <c r="D25" s="20">
        <v>972.1</v>
      </c>
      <c r="E25" s="20">
        <v>61.53</v>
      </c>
      <c r="G25" s="20">
        <v>58.6</v>
      </c>
      <c r="I25" s="4" t="s">
        <v>5</v>
      </c>
      <c r="O25" s="32">
        <v>160</v>
      </c>
      <c r="P25" s="4"/>
    </row>
    <row r="26" spans="1:16">
      <c r="A26" s="24">
        <v>43860</v>
      </c>
      <c r="B26" s="20">
        <v>739.43</v>
      </c>
      <c r="C26" s="20">
        <v>21.5</v>
      </c>
      <c r="D26" s="20">
        <v>685.8</v>
      </c>
      <c r="E26" s="20">
        <v>32.130000000000003</v>
      </c>
      <c r="G26" s="20">
        <v>20</v>
      </c>
      <c r="I26" s="4" t="s">
        <v>13</v>
      </c>
      <c r="O26" s="32">
        <v>125.91</v>
      </c>
      <c r="P26" s="4"/>
    </row>
    <row r="27" spans="1:16">
      <c r="A27" s="24">
        <v>43861</v>
      </c>
      <c r="B27" s="20">
        <v>309.05</v>
      </c>
      <c r="C27" s="20">
        <v>9</v>
      </c>
      <c r="D27" s="20">
        <v>253.9</v>
      </c>
      <c r="E27" s="20">
        <v>46.15</v>
      </c>
      <c r="G27" s="20">
        <v>13.27</v>
      </c>
      <c r="I27" s="4" t="s">
        <v>14</v>
      </c>
      <c r="O27" s="32">
        <v>12</v>
      </c>
    </row>
    <row r="28" spans="1:16">
      <c r="G28" s="20">
        <v>2000</v>
      </c>
      <c r="I28" s="12" t="s">
        <v>8</v>
      </c>
      <c r="O28" s="32">
        <v>32</v>
      </c>
      <c r="P28" s="4"/>
    </row>
    <row r="29" spans="1:16">
      <c r="G29" s="20">
        <v>21.6</v>
      </c>
      <c r="I29" s="4" t="s">
        <v>5</v>
      </c>
      <c r="O29" s="32">
        <v>215</v>
      </c>
    </row>
    <row r="30" spans="1:16">
      <c r="G30" s="20">
        <v>181</v>
      </c>
      <c r="I30" s="4" t="s">
        <v>3</v>
      </c>
      <c r="O30" s="32">
        <v>155</v>
      </c>
    </row>
    <row r="31" spans="1:16">
      <c r="G31" s="20">
        <v>102</v>
      </c>
      <c r="I31" s="4" t="s">
        <v>5</v>
      </c>
      <c r="O31" s="32">
        <v>40</v>
      </c>
    </row>
    <row r="32" spans="1:16">
      <c r="G32" s="20">
        <v>239.6</v>
      </c>
      <c r="I32" s="4" t="s">
        <v>3</v>
      </c>
      <c r="O32" s="21">
        <f>SUM(O3:O31)</f>
        <v>2578.9199999999996</v>
      </c>
    </row>
    <row r="33" spans="7:9">
      <c r="G33" s="20">
        <v>150</v>
      </c>
      <c r="I33" s="4" t="s">
        <v>5</v>
      </c>
    </row>
    <row r="34" spans="7:9">
      <c r="G34" s="20">
        <v>63.09</v>
      </c>
      <c r="I34" s="4" t="s">
        <v>17</v>
      </c>
    </row>
    <row r="35" spans="7:9">
      <c r="G35" s="20">
        <v>28</v>
      </c>
      <c r="I35" s="4" t="s">
        <v>3</v>
      </c>
    </row>
    <row r="36" spans="7:9">
      <c r="G36" s="20">
        <v>34.01</v>
      </c>
      <c r="I36" s="4" t="s">
        <v>5</v>
      </c>
    </row>
    <row r="37" spans="7:9">
      <c r="G37" s="20">
        <v>9.52</v>
      </c>
      <c r="I37" s="8" t="s">
        <v>18</v>
      </c>
    </row>
    <row r="38" spans="7:9">
      <c r="G38" s="20">
        <v>160</v>
      </c>
      <c r="I38" s="4" t="s">
        <v>5</v>
      </c>
    </row>
    <row r="39" spans="7:9">
      <c r="G39" s="20">
        <v>645</v>
      </c>
      <c r="I39" s="4" t="s">
        <v>19</v>
      </c>
    </row>
    <row r="40" spans="7:9">
      <c r="G40" s="20">
        <v>735</v>
      </c>
      <c r="I40" s="4" t="s">
        <v>20</v>
      </c>
    </row>
    <row r="41" spans="7:9">
      <c r="G41" s="20">
        <v>125.91</v>
      </c>
      <c r="I41" s="4" t="s">
        <v>3</v>
      </c>
    </row>
    <row r="42" spans="7:9">
      <c r="G42" s="20">
        <v>12</v>
      </c>
      <c r="I42" s="4" t="s">
        <v>3</v>
      </c>
    </row>
    <row r="43" spans="7:9">
      <c r="G43" s="20">
        <v>32</v>
      </c>
      <c r="I43" s="4" t="s">
        <v>5</v>
      </c>
    </row>
    <row r="44" spans="7:9">
      <c r="G44" s="20">
        <v>1500</v>
      </c>
      <c r="I44" s="7" t="s">
        <v>8</v>
      </c>
    </row>
    <row r="45" spans="7:9">
      <c r="G45" s="20">
        <v>215</v>
      </c>
      <c r="I45" s="4" t="s">
        <v>3</v>
      </c>
    </row>
    <row r="46" spans="7:9">
      <c r="G46" s="20">
        <v>155</v>
      </c>
      <c r="I46" s="4" t="s">
        <v>3</v>
      </c>
    </row>
    <row r="47" spans="7:9">
      <c r="G47" s="20">
        <v>43</v>
      </c>
      <c r="I47" s="4" t="s">
        <v>21</v>
      </c>
    </row>
    <row r="48" spans="7:9">
      <c r="G48" s="20">
        <v>25.01</v>
      </c>
      <c r="I48" s="4" t="s">
        <v>10</v>
      </c>
    </row>
    <row r="49" spans="7:9">
      <c r="G49" s="20">
        <v>77.62</v>
      </c>
      <c r="I49" s="4" t="s">
        <v>21</v>
      </c>
    </row>
    <row r="50" spans="7:9">
      <c r="G50" s="20">
        <v>140</v>
      </c>
      <c r="I50" s="4" t="s">
        <v>22</v>
      </c>
    </row>
    <row r="51" spans="7:9">
      <c r="G51" s="20">
        <v>40</v>
      </c>
      <c r="I51" s="4" t="s">
        <v>3</v>
      </c>
    </row>
    <row r="52" spans="7:9">
      <c r="G52" s="20">
        <v>852.89</v>
      </c>
      <c r="I52" s="7" t="s">
        <v>8</v>
      </c>
    </row>
    <row r="67" spans="2:8" ht="18.75">
      <c r="B67" s="29">
        <f>SUM(B3:B66)</f>
        <v>13704.35</v>
      </c>
      <c r="C67" s="29">
        <f>SUM(C3:C66)</f>
        <v>515.14</v>
      </c>
      <c r="D67" s="29">
        <f>SUM(D3:D66)</f>
        <v>10163</v>
      </c>
      <c r="E67" s="29">
        <f>SUM(E3:E66)</f>
        <v>3026.21</v>
      </c>
      <c r="F67" s="3">
        <f>C67+D67+E67</f>
        <v>13704.349999999999</v>
      </c>
      <c r="G67" s="29">
        <f>SUM(G3:G66)</f>
        <v>13704.350000000002</v>
      </c>
      <c r="H67" s="3">
        <f>F67-G67</f>
        <v>0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workbookViewId="0">
      <pane xSplit="9" ySplit="1" topLeftCell="K56" activePane="bottomRight" state="frozen"/>
      <selection pane="topRight" activeCell="H1" sqref="H1"/>
      <selection pane="bottomLeft" activeCell="A2" sqref="A2"/>
      <selection pane="bottomRight" activeCell="F28" sqref="F28"/>
    </sheetView>
  </sheetViews>
  <sheetFormatPr defaultRowHeight="15"/>
  <cols>
    <col min="1" max="1" width="11.85546875" customWidth="1"/>
    <col min="2" max="2" width="17.85546875" style="4" customWidth="1"/>
    <col min="3" max="3" width="12.140625" style="4" customWidth="1"/>
    <col min="4" max="4" width="13" style="4" bestFit="1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9.5703125" style="4" bestFit="1" customWidth="1"/>
    <col min="13" max="13" width="13" customWidth="1"/>
    <col min="14" max="14" width="14.7109375" style="21" customWidth="1"/>
  </cols>
  <sheetData>
    <row r="1" spans="1:14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83</v>
      </c>
      <c r="H1" s="1" t="s">
        <v>2</v>
      </c>
      <c r="N1" s="22" t="s">
        <v>3</v>
      </c>
    </row>
    <row r="2" spans="1:14">
      <c r="A2" s="34">
        <v>44105</v>
      </c>
      <c r="B2" s="4">
        <v>3750.97</v>
      </c>
      <c r="C2" s="4">
        <v>9.5</v>
      </c>
      <c r="D2" s="4">
        <v>581.20000000000005</v>
      </c>
      <c r="E2" s="4">
        <v>3160.27</v>
      </c>
      <c r="G2" s="4">
        <v>1073.5999999999999</v>
      </c>
      <c r="H2" s="9">
        <v>4500</v>
      </c>
      <c r="J2" s="12" t="s">
        <v>8</v>
      </c>
      <c r="N2" s="36">
        <v>117</v>
      </c>
    </row>
    <row r="3" spans="1:14">
      <c r="A3" s="34">
        <v>44106</v>
      </c>
      <c r="B3" s="4">
        <v>1598.37</v>
      </c>
      <c r="C3" s="4">
        <v>14.5</v>
      </c>
      <c r="D3" s="4">
        <v>369.1</v>
      </c>
      <c r="E3" s="4">
        <v>1214.77</v>
      </c>
      <c r="G3" s="4">
        <v>648.25</v>
      </c>
      <c r="H3" s="4">
        <v>17.600000000000001</v>
      </c>
      <c r="J3" s="4" t="s">
        <v>86</v>
      </c>
      <c r="M3" s="36"/>
      <c r="N3" s="36">
        <v>120</v>
      </c>
    </row>
    <row r="4" spans="1:14">
      <c r="A4" s="34">
        <v>44107</v>
      </c>
      <c r="B4" s="4">
        <v>1049.7</v>
      </c>
      <c r="D4" s="4">
        <v>186.9</v>
      </c>
      <c r="E4" s="4">
        <v>862.8</v>
      </c>
      <c r="G4" s="4">
        <v>333</v>
      </c>
      <c r="H4" s="9">
        <v>1500</v>
      </c>
      <c r="J4" s="12" t="s">
        <v>8</v>
      </c>
      <c r="M4" s="36"/>
      <c r="N4" s="36">
        <v>513</v>
      </c>
    </row>
    <row r="5" spans="1:14">
      <c r="A5" s="34">
        <v>44109</v>
      </c>
      <c r="B5" s="4">
        <v>1736.1</v>
      </c>
      <c r="C5" s="4">
        <v>5.4</v>
      </c>
      <c r="D5" s="4">
        <v>893.1</v>
      </c>
      <c r="E5" s="4">
        <v>837.6</v>
      </c>
      <c r="G5" s="4">
        <v>583.79999999999995</v>
      </c>
      <c r="H5" s="4">
        <v>210</v>
      </c>
      <c r="J5" s="4" t="s">
        <v>82</v>
      </c>
      <c r="M5" s="36"/>
      <c r="N5" s="36">
        <v>130</v>
      </c>
    </row>
    <row r="6" spans="1:14">
      <c r="A6" s="34">
        <v>44110</v>
      </c>
      <c r="B6" s="4">
        <v>1074.8800000000001</v>
      </c>
      <c r="C6" s="4">
        <v>6</v>
      </c>
      <c r="D6" s="4">
        <v>410.1</v>
      </c>
      <c r="E6" s="4">
        <v>658.78</v>
      </c>
      <c r="G6" s="4">
        <v>170.65</v>
      </c>
      <c r="H6" s="4">
        <v>4950</v>
      </c>
      <c r="J6" s="4" t="s">
        <v>84</v>
      </c>
      <c r="M6" s="36"/>
      <c r="N6" s="36">
        <v>42</v>
      </c>
    </row>
    <row r="7" spans="1:14">
      <c r="A7" s="34">
        <v>44111</v>
      </c>
      <c r="B7" s="4">
        <v>1074.42</v>
      </c>
      <c r="C7" s="4">
        <v>1.5</v>
      </c>
      <c r="D7" s="4">
        <v>223.44</v>
      </c>
      <c r="E7" s="4">
        <v>849.48</v>
      </c>
      <c r="G7" s="4">
        <v>236.3</v>
      </c>
      <c r="H7" s="9">
        <v>1500</v>
      </c>
      <c r="J7" s="12" t="s">
        <v>8</v>
      </c>
      <c r="M7" s="36"/>
      <c r="N7" s="36">
        <v>45</v>
      </c>
    </row>
    <row r="8" spans="1:14">
      <c r="A8" s="34">
        <v>44112</v>
      </c>
      <c r="B8" s="4">
        <v>1374.2</v>
      </c>
      <c r="C8" s="4">
        <v>45.8</v>
      </c>
      <c r="D8" s="4">
        <v>385.5</v>
      </c>
      <c r="E8" s="4">
        <v>942.9</v>
      </c>
      <c r="G8" s="4">
        <v>283</v>
      </c>
      <c r="H8" s="9">
        <v>2500</v>
      </c>
      <c r="J8" s="12" t="s">
        <v>8</v>
      </c>
      <c r="M8" s="36"/>
      <c r="N8" s="36">
        <v>106.6</v>
      </c>
    </row>
    <row r="9" spans="1:14">
      <c r="A9" s="34">
        <v>44113</v>
      </c>
      <c r="B9" s="4">
        <v>6071.36</v>
      </c>
      <c r="C9" s="4">
        <v>49.6</v>
      </c>
      <c r="D9" s="4">
        <v>673.7</v>
      </c>
      <c r="E9" s="4">
        <v>5348.06</v>
      </c>
      <c r="G9" s="4">
        <v>831.49</v>
      </c>
      <c r="H9" s="4">
        <v>252</v>
      </c>
      <c r="J9" s="4" t="s">
        <v>87</v>
      </c>
      <c r="M9" s="36"/>
      <c r="N9" s="36">
        <v>99</v>
      </c>
    </row>
    <row r="10" spans="1:14">
      <c r="A10" s="34">
        <v>44114</v>
      </c>
      <c r="B10" s="4">
        <v>370.03</v>
      </c>
      <c r="D10" s="4">
        <v>263.8</v>
      </c>
      <c r="E10" s="4">
        <v>106.23</v>
      </c>
      <c r="G10" s="4">
        <v>136.5</v>
      </c>
      <c r="H10" s="4">
        <v>67</v>
      </c>
      <c r="J10" s="4" t="s">
        <v>45</v>
      </c>
      <c r="M10" s="36"/>
      <c r="N10" s="36">
        <v>99</v>
      </c>
    </row>
    <row r="11" spans="1:14">
      <c r="A11" s="34">
        <v>44116</v>
      </c>
      <c r="B11" s="4">
        <v>833.4</v>
      </c>
      <c r="C11" s="4">
        <v>17.100000000000001</v>
      </c>
      <c r="D11" s="4">
        <v>334.55</v>
      </c>
      <c r="E11" s="4">
        <v>481.75</v>
      </c>
      <c r="G11" s="4">
        <v>565.5</v>
      </c>
      <c r="H11" s="4">
        <v>123.5</v>
      </c>
      <c r="J11" s="4" t="s">
        <v>19</v>
      </c>
      <c r="M11" s="36"/>
      <c r="N11" s="36">
        <v>87</v>
      </c>
    </row>
    <row r="12" spans="1:14">
      <c r="A12" s="34">
        <v>44117</v>
      </c>
      <c r="B12" s="4">
        <v>340.97</v>
      </c>
      <c r="C12" s="4">
        <v>32.200000000000003</v>
      </c>
      <c r="D12" s="4">
        <v>103.5</v>
      </c>
      <c r="E12" s="4">
        <v>205.27</v>
      </c>
      <c r="G12" s="4">
        <v>44.7</v>
      </c>
      <c r="H12" s="9">
        <v>5000</v>
      </c>
      <c r="J12" s="12" t="s">
        <v>8</v>
      </c>
      <c r="M12" s="36"/>
      <c r="N12" s="36">
        <v>333</v>
      </c>
    </row>
    <row r="13" spans="1:14">
      <c r="A13" s="34">
        <v>44118</v>
      </c>
      <c r="B13" s="4">
        <v>1100.28</v>
      </c>
      <c r="C13" s="4">
        <v>14.8</v>
      </c>
      <c r="D13" s="4">
        <v>388.5</v>
      </c>
      <c r="E13" s="4">
        <v>696.98</v>
      </c>
      <c r="G13" s="4">
        <v>142.1</v>
      </c>
      <c r="M13" s="36"/>
      <c r="N13" s="36">
        <v>363.25</v>
      </c>
    </row>
    <row r="14" spans="1:14">
      <c r="A14" s="34">
        <v>44119</v>
      </c>
      <c r="B14" s="4">
        <v>292.8</v>
      </c>
      <c r="D14" s="4">
        <v>95.8</v>
      </c>
      <c r="E14" s="4">
        <v>197</v>
      </c>
      <c r="G14" s="4">
        <v>210.99</v>
      </c>
      <c r="M14" s="36"/>
      <c r="N14" s="36">
        <v>122.7</v>
      </c>
    </row>
    <row r="15" spans="1:14">
      <c r="A15" s="34">
        <v>44120</v>
      </c>
      <c r="B15" s="4">
        <v>1128.0899999999999</v>
      </c>
      <c r="C15" s="4">
        <v>20.399999999999999</v>
      </c>
      <c r="D15" s="4">
        <v>504.3</v>
      </c>
      <c r="E15" s="4">
        <v>603.39</v>
      </c>
      <c r="M15" s="36"/>
      <c r="N15" s="36">
        <v>352.1</v>
      </c>
    </row>
    <row r="16" spans="1:14">
      <c r="A16" s="34">
        <v>44121</v>
      </c>
      <c r="B16" s="4">
        <v>971.18</v>
      </c>
      <c r="C16" s="4">
        <v>34</v>
      </c>
      <c r="D16" s="4">
        <v>400.54</v>
      </c>
      <c r="E16" s="4">
        <v>536.64</v>
      </c>
      <c r="G16" s="4">
        <v>247</v>
      </c>
      <c r="M16" s="20"/>
      <c r="N16" s="36">
        <v>14</v>
      </c>
    </row>
    <row r="17" spans="1:14">
      <c r="A17" s="34">
        <v>44123</v>
      </c>
      <c r="B17" s="4">
        <v>256.81</v>
      </c>
      <c r="C17" s="4">
        <v>28</v>
      </c>
      <c r="D17" s="4">
        <v>101.98</v>
      </c>
      <c r="E17" s="4">
        <v>126.83</v>
      </c>
      <c r="N17" s="36">
        <v>95</v>
      </c>
    </row>
    <row r="18" spans="1:14">
      <c r="A18" s="34">
        <v>44124</v>
      </c>
      <c r="B18" s="4">
        <v>398.88</v>
      </c>
      <c r="C18" s="4">
        <v>3</v>
      </c>
      <c r="D18" s="4">
        <v>258.7</v>
      </c>
      <c r="E18" s="4">
        <v>137.18</v>
      </c>
      <c r="G18" s="4">
        <v>35</v>
      </c>
      <c r="N18" s="36">
        <v>120.65</v>
      </c>
    </row>
    <row r="19" spans="1:14">
      <c r="A19" s="34">
        <v>44125</v>
      </c>
      <c r="B19" s="4">
        <v>625.54</v>
      </c>
      <c r="C19" s="4">
        <v>6</v>
      </c>
      <c r="D19" s="4">
        <v>125.9</v>
      </c>
      <c r="E19" s="4">
        <v>493.64</v>
      </c>
      <c r="G19" s="4">
        <v>230.3</v>
      </c>
      <c r="N19" s="36">
        <v>34</v>
      </c>
    </row>
    <row r="20" spans="1:14">
      <c r="A20" s="34">
        <v>44126</v>
      </c>
      <c r="B20" s="4">
        <v>347.84</v>
      </c>
      <c r="D20" s="4">
        <v>27</v>
      </c>
      <c r="E20" s="4">
        <v>320.83999999999997</v>
      </c>
      <c r="G20" s="4">
        <v>27.6</v>
      </c>
      <c r="N20" s="36">
        <v>16</v>
      </c>
    </row>
    <row r="21" spans="1:14">
      <c r="A21" s="34">
        <v>44127</v>
      </c>
      <c r="B21" s="4">
        <v>750.65</v>
      </c>
      <c r="C21" s="4">
        <v>26</v>
      </c>
      <c r="D21" s="4">
        <v>261.67</v>
      </c>
      <c r="E21" s="4">
        <v>462.98</v>
      </c>
      <c r="G21" s="4">
        <v>328.28</v>
      </c>
      <c r="N21" s="36">
        <v>60</v>
      </c>
    </row>
    <row r="22" spans="1:14">
      <c r="A22" s="34">
        <v>44128</v>
      </c>
      <c r="B22" s="4">
        <v>734.88</v>
      </c>
      <c r="D22" s="4">
        <v>106.05</v>
      </c>
      <c r="E22" s="4">
        <v>628.83000000000004</v>
      </c>
      <c r="G22" s="4">
        <v>289.2</v>
      </c>
      <c r="N22" s="36">
        <v>41.3</v>
      </c>
    </row>
    <row r="23" spans="1:14">
      <c r="A23" s="34">
        <v>44130</v>
      </c>
      <c r="B23" s="4">
        <v>1297.44</v>
      </c>
      <c r="C23" s="4">
        <v>6</v>
      </c>
      <c r="D23" s="4">
        <v>177.5</v>
      </c>
      <c r="E23" s="4">
        <v>1113.94</v>
      </c>
      <c r="G23" s="4">
        <v>274.89999999999998</v>
      </c>
      <c r="N23" s="36">
        <v>110</v>
      </c>
    </row>
    <row r="24" spans="1:14">
      <c r="A24" s="34">
        <v>44131</v>
      </c>
      <c r="B24" s="4">
        <v>665</v>
      </c>
      <c r="C24" s="4">
        <v>7.1</v>
      </c>
      <c r="D24" s="4">
        <v>140.1</v>
      </c>
      <c r="E24" s="4">
        <v>517.79999999999995</v>
      </c>
      <c r="N24" s="36">
        <v>25</v>
      </c>
    </row>
    <row r="25" spans="1:14">
      <c r="A25" s="34">
        <v>44132</v>
      </c>
      <c r="B25" s="4">
        <v>855.68</v>
      </c>
      <c r="C25" s="4">
        <v>22.8</v>
      </c>
      <c r="D25" s="4">
        <v>253.5</v>
      </c>
      <c r="E25" s="4">
        <v>579.38</v>
      </c>
      <c r="G25" s="4">
        <v>38</v>
      </c>
      <c r="N25" s="36">
        <v>228</v>
      </c>
    </row>
    <row r="26" spans="1:14">
      <c r="A26" s="34">
        <v>44133</v>
      </c>
      <c r="B26" s="4">
        <v>124.74</v>
      </c>
      <c r="D26" s="4">
        <v>78.7</v>
      </c>
      <c r="E26" s="4">
        <v>46.04</v>
      </c>
      <c r="N26" s="36">
        <v>55</v>
      </c>
    </row>
    <row r="27" spans="1:14">
      <c r="A27" s="34">
        <v>44134</v>
      </c>
      <c r="B27" s="4">
        <v>814.5</v>
      </c>
      <c r="D27" s="4">
        <v>450.1</v>
      </c>
      <c r="E27" s="4">
        <v>364.4</v>
      </c>
      <c r="G27" s="4">
        <v>401</v>
      </c>
      <c r="N27" s="36">
        <v>83.92</v>
      </c>
    </row>
    <row r="28" spans="1:14">
      <c r="A28" s="34">
        <v>44135</v>
      </c>
      <c r="B28" s="4">
        <v>203.05</v>
      </c>
      <c r="C28" s="4">
        <v>6</v>
      </c>
      <c r="D28" s="4">
        <v>113.6</v>
      </c>
      <c r="E28" s="4">
        <v>83.45</v>
      </c>
      <c r="G28" s="4">
        <v>121.6</v>
      </c>
      <c r="N28" s="36">
        <v>134.5</v>
      </c>
    </row>
    <row r="29" spans="1:14">
      <c r="N29" s="36">
        <v>181.6</v>
      </c>
    </row>
    <row r="30" spans="1:14">
      <c r="N30" s="36">
        <v>361.47</v>
      </c>
    </row>
    <row r="31" spans="1:14">
      <c r="N31" s="36">
        <v>35</v>
      </c>
    </row>
    <row r="32" spans="1:14">
      <c r="N32" s="36">
        <v>35</v>
      </c>
    </row>
    <row r="33" spans="10:15">
      <c r="N33" s="36">
        <v>46</v>
      </c>
    </row>
    <row r="34" spans="10:15">
      <c r="N34" s="36">
        <v>90.5</v>
      </c>
    </row>
    <row r="35" spans="10:15">
      <c r="N35" s="36">
        <v>300</v>
      </c>
    </row>
    <row r="36" spans="10:15">
      <c r="J36" s="12"/>
      <c r="N36" s="36">
        <v>31.5</v>
      </c>
    </row>
    <row r="37" spans="10:15">
      <c r="N37" s="36">
        <v>234</v>
      </c>
    </row>
    <row r="38" spans="10:15">
      <c r="N38" s="36">
        <v>21.5</v>
      </c>
    </row>
    <row r="39" spans="10:15">
      <c r="N39" s="36">
        <v>23.2</v>
      </c>
    </row>
    <row r="40" spans="10:15">
      <c r="N40" s="36">
        <v>32</v>
      </c>
    </row>
    <row r="41" spans="10:15">
      <c r="J41" s="12"/>
      <c r="N41" s="36">
        <v>37.1</v>
      </c>
      <c r="O41" t="s">
        <v>85</v>
      </c>
    </row>
    <row r="42" spans="10:15">
      <c r="N42" s="43">
        <v>38</v>
      </c>
    </row>
    <row r="43" spans="10:15">
      <c r="N43" s="43">
        <v>35</v>
      </c>
    </row>
    <row r="44" spans="10:15">
      <c r="N44" s="36">
        <v>24.7</v>
      </c>
    </row>
    <row r="45" spans="10:15">
      <c r="N45" s="36">
        <v>134.43</v>
      </c>
    </row>
    <row r="46" spans="10:15">
      <c r="N46" s="36">
        <v>39.86</v>
      </c>
    </row>
    <row r="47" spans="10:15">
      <c r="N47" s="43">
        <v>12</v>
      </c>
    </row>
    <row r="48" spans="10:15">
      <c r="N48" s="43">
        <v>175</v>
      </c>
    </row>
    <row r="49" spans="2:14">
      <c r="N49" s="36">
        <v>72</v>
      </c>
    </row>
    <row r="50" spans="2:14">
      <c r="N50" s="36">
        <v>35</v>
      </c>
    </row>
    <row r="51" spans="2:14">
      <c r="H51" s="5"/>
      <c r="N51" s="36">
        <v>198</v>
      </c>
    </row>
    <row r="52" spans="2:14">
      <c r="H52" s="5"/>
      <c r="N52" s="36">
        <v>32.299999999999997</v>
      </c>
    </row>
    <row r="53" spans="2:14">
      <c r="H53" s="5"/>
      <c r="N53" s="36">
        <v>27.6</v>
      </c>
    </row>
    <row r="54" spans="2:14">
      <c r="H54" s="5"/>
      <c r="N54" s="36">
        <v>119.08</v>
      </c>
    </row>
    <row r="55" spans="2:14">
      <c r="H55" s="5"/>
      <c r="N55" s="36">
        <v>46</v>
      </c>
    </row>
    <row r="56" spans="2:14">
      <c r="H56" s="5"/>
      <c r="N56" s="36">
        <v>75</v>
      </c>
    </row>
    <row r="57" spans="2:14">
      <c r="H57" s="5"/>
      <c r="N57" s="36">
        <v>88.2</v>
      </c>
    </row>
    <row r="58" spans="2:14">
      <c r="H58" s="5"/>
      <c r="N58" s="36">
        <v>19</v>
      </c>
    </row>
    <row r="59" spans="2:14">
      <c r="H59" s="5"/>
      <c r="J59" s="12"/>
      <c r="N59" s="36">
        <v>30.4</v>
      </c>
    </row>
    <row r="60" spans="2:14">
      <c r="N60" s="36">
        <v>32.299999999999997</v>
      </c>
    </row>
    <row r="61" spans="2:14">
      <c r="N61" s="36">
        <v>207.5</v>
      </c>
    </row>
    <row r="62" spans="2:14" ht="18.75">
      <c r="B62" s="3">
        <f>SUM(B2:B61)</f>
        <v>29841.760000000006</v>
      </c>
      <c r="C62" s="3">
        <f>SUM(C2:C61)</f>
        <v>355.7</v>
      </c>
      <c r="D62" s="3">
        <f>SUM(D2:D61)</f>
        <v>7908.8300000000008</v>
      </c>
      <c r="E62" s="3">
        <f>SUM(E2:E61)</f>
        <v>21577.230000000003</v>
      </c>
      <c r="F62" s="3">
        <f>C62+D62+E62</f>
        <v>29841.760000000002</v>
      </c>
      <c r="G62" s="15">
        <f>SUM(G2:G61)</f>
        <v>7252.76</v>
      </c>
      <c r="H62" s="3">
        <f>SUM(H2:H61)</f>
        <v>20620.099999999999</v>
      </c>
      <c r="I62" s="3">
        <f>F62-G62-H62</f>
        <v>1968.9000000000015</v>
      </c>
      <c r="N62" s="36">
        <v>167.4</v>
      </c>
    </row>
    <row r="63" spans="2:14">
      <c r="N63" s="36">
        <v>107.5</v>
      </c>
    </row>
    <row r="64" spans="2:14">
      <c r="N64" s="36">
        <v>24</v>
      </c>
    </row>
    <row r="65" spans="14:14">
      <c r="N65" s="36">
        <v>14</v>
      </c>
    </row>
    <row r="66" spans="14:14">
      <c r="N66" s="36">
        <v>200</v>
      </c>
    </row>
    <row r="67" spans="14:14">
      <c r="N67" s="36">
        <v>125</v>
      </c>
    </row>
    <row r="68" spans="14:14">
      <c r="N68" s="36">
        <v>76</v>
      </c>
    </row>
    <row r="69" spans="14:14">
      <c r="N69" s="36">
        <v>11.4</v>
      </c>
    </row>
    <row r="70" spans="14:14">
      <c r="N70" s="36">
        <v>17.2</v>
      </c>
    </row>
    <row r="71" spans="14:14">
      <c r="N71" s="36">
        <v>93</v>
      </c>
    </row>
    <row r="72" spans="14:14">
      <c r="N72" s="36"/>
    </row>
    <row r="73" spans="14:14">
      <c r="N73" s="36"/>
    </row>
    <row r="74" spans="14:14">
      <c r="N74" s="36"/>
    </row>
    <row r="75" spans="14:14">
      <c r="N75" s="36"/>
    </row>
    <row r="76" spans="14:14">
      <c r="N76" s="36"/>
    </row>
    <row r="77" spans="14:14">
      <c r="N77" s="36"/>
    </row>
    <row r="78" spans="14:14">
      <c r="N78" s="36"/>
    </row>
    <row r="82" spans="14:14">
      <c r="N82" s="21">
        <f>SUM(N2:N81)</f>
        <v>7252.7599999999993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A2" sqref="A2:A6"/>
    </sheetView>
  </sheetViews>
  <sheetFormatPr defaultRowHeight="15"/>
  <cols>
    <col min="1" max="1" width="11.85546875" customWidth="1"/>
    <col min="2" max="2" width="17.85546875" style="4" customWidth="1"/>
    <col min="3" max="3" width="12.140625" style="4" customWidth="1"/>
    <col min="4" max="4" width="13" style="4" bestFit="1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9.5703125" style="4" bestFit="1" customWidth="1"/>
    <col min="13" max="13" width="13" customWidth="1"/>
    <col min="14" max="14" width="14.7109375" style="21" customWidth="1"/>
  </cols>
  <sheetData>
    <row r="1" spans="1:14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83</v>
      </c>
      <c r="H1" s="1" t="s">
        <v>2</v>
      </c>
      <c r="N1" s="22" t="s">
        <v>3</v>
      </c>
    </row>
    <row r="2" spans="1:14">
      <c r="A2" s="34">
        <v>44137</v>
      </c>
      <c r="B2" s="4">
        <v>416.15</v>
      </c>
      <c r="D2" s="4">
        <v>259.2</v>
      </c>
      <c r="E2" s="4">
        <v>156.94999999999999</v>
      </c>
      <c r="G2" s="4">
        <v>57.5</v>
      </c>
      <c r="H2" s="35">
        <v>255</v>
      </c>
      <c r="J2" s="8" t="s">
        <v>88</v>
      </c>
      <c r="N2" s="36">
        <v>37.5</v>
      </c>
    </row>
    <row r="3" spans="1:14">
      <c r="A3" s="34">
        <v>44138</v>
      </c>
      <c r="B3" s="4">
        <v>859.89</v>
      </c>
      <c r="C3" s="4">
        <v>77.400000000000006</v>
      </c>
      <c r="D3" s="4">
        <v>315.13</v>
      </c>
      <c r="E3" s="4">
        <v>467.36</v>
      </c>
      <c r="G3" s="4">
        <v>61.9</v>
      </c>
      <c r="H3" s="4">
        <v>358.5</v>
      </c>
      <c r="J3" s="4" t="s">
        <v>89</v>
      </c>
      <c r="M3" s="36"/>
      <c r="N3" s="36">
        <v>20</v>
      </c>
    </row>
    <row r="4" spans="1:14" ht="15.75">
      <c r="A4" s="34">
        <v>44139</v>
      </c>
      <c r="B4" s="4">
        <v>389.7</v>
      </c>
      <c r="C4" s="4">
        <v>18.7</v>
      </c>
      <c r="D4" s="4">
        <v>94.8</v>
      </c>
      <c r="E4" s="4">
        <v>276.2</v>
      </c>
      <c r="G4" s="4">
        <v>99</v>
      </c>
      <c r="H4" s="9">
        <v>1500</v>
      </c>
      <c r="J4" s="44" t="s">
        <v>8</v>
      </c>
      <c r="M4" s="36"/>
      <c r="N4" s="36">
        <v>61.9</v>
      </c>
    </row>
    <row r="5" spans="1:14" ht="15.75">
      <c r="A5" s="34">
        <v>44140</v>
      </c>
      <c r="B5" s="4">
        <v>226.83</v>
      </c>
      <c r="C5" s="4">
        <v>33.299999999999997</v>
      </c>
      <c r="D5" s="4">
        <v>86.5</v>
      </c>
      <c r="E5" s="4">
        <v>107.03</v>
      </c>
      <c r="G5" s="4">
        <v>96.3</v>
      </c>
      <c r="H5" s="9">
        <v>2500</v>
      </c>
      <c r="J5" s="44" t="s">
        <v>8</v>
      </c>
      <c r="M5" s="36"/>
      <c r="N5" s="36">
        <v>99</v>
      </c>
    </row>
    <row r="6" spans="1:14">
      <c r="A6" s="34">
        <v>44141</v>
      </c>
      <c r="B6" s="4">
        <v>843.24</v>
      </c>
      <c r="C6" s="4">
        <v>33.5</v>
      </c>
      <c r="D6" s="4">
        <v>587.70000000000005</v>
      </c>
      <c r="E6" s="4">
        <v>222.04</v>
      </c>
      <c r="G6" s="4">
        <v>515.45000000000005</v>
      </c>
      <c r="H6" s="4">
        <v>13.5</v>
      </c>
      <c r="J6" s="4" t="s">
        <v>90</v>
      </c>
      <c r="M6" s="36"/>
      <c r="N6" s="36">
        <v>69</v>
      </c>
    </row>
    <row r="7" spans="1:14">
      <c r="A7" s="34">
        <v>44142</v>
      </c>
      <c r="B7" s="4">
        <v>336.41</v>
      </c>
      <c r="D7" s="4">
        <v>174.3</v>
      </c>
      <c r="E7" s="4">
        <v>162.11000000000001</v>
      </c>
      <c r="H7" s="35"/>
      <c r="J7" s="12"/>
      <c r="M7" s="36"/>
      <c r="N7" s="36">
        <v>27.3</v>
      </c>
    </row>
    <row r="8" spans="1:14" ht="15.75">
      <c r="A8" s="34">
        <v>44144</v>
      </c>
      <c r="B8" s="4">
        <v>465.66</v>
      </c>
      <c r="C8" s="4">
        <v>15.9</v>
      </c>
      <c r="D8" s="4">
        <v>106.6</v>
      </c>
      <c r="E8" s="4">
        <v>343.16</v>
      </c>
      <c r="H8" s="9">
        <v>1500</v>
      </c>
      <c r="J8" s="44" t="s">
        <v>8</v>
      </c>
      <c r="M8" s="36"/>
      <c r="N8" s="36">
        <v>106.8</v>
      </c>
    </row>
    <row r="9" spans="1:14">
      <c r="A9" s="34">
        <v>44145</v>
      </c>
      <c r="B9" s="4">
        <v>663.38</v>
      </c>
      <c r="C9" s="4">
        <v>86</v>
      </c>
      <c r="D9" s="4">
        <v>342.3</v>
      </c>
      <c r="E9" s="4">
        <v>235.08</v>
      </c>
      <c r="G9" s="4">
        <v>233</v>
      </c>
      <c r="H9" s="4">
        <v>247.4</v>
      </c>
      <c r="J9" s="4" t="s">
        <v>91</v>
      </c>
      <c r="M9" s="36"/>
      <c r="N9" s="36">
        <v>408.65</v>
      </c>
    </row>
    <row r="10" spans="1:14">
      <c r="A10" s="34">
        <v>44146</v>
      </c>
      <c r="B10" s="4">
        <v>1241.44</v>
      </c>
      <c r="C10" s="4">
        <v>33.35</v>
      </c>
      <c r="D10" s="4">
        <v>820.18</v>
      </c>
      <c r="E10" s="4">
        <v>387.91</v>
      </c>
      <c r="G10" s="4">
        <v>389.87</v>
      </c>
      <c r="H10" s="4">
        <v>70.900000000000006</v>
      </c>
      <c r="J10" s="4" t="s">
        <v>92</v>
      </c>
      <c r="M10" s="36"/>
      <c r="N10" s="36">
        <v>171</v>
      </c>
    </row>
    <row r="11" spans="1:14" ht="15.75">
      <c r="A11" s="34">
        <v>44147</v>
      </c>
      <c r="B11" s="4">
        <v>1199.71</v>
      </c>
      <c r="C11" s="4">
        <v>11.4</v>
      </c>
      <c r="D11" s="4">
        <v>318.2</v>
      </c>
      <c r="E11" s="4">
        <v>870.11</v>
      </c>
      <c r="G11" s="4">
        <v>308.92</v>
      </c>
      <c r="H11" s="9">
        <v>1500</v>
      </c>
      <c r="J11" s="44" t="s">
        <v>8</v>
      </c>
      <c r="M11" s="36"/>
      <c r="N11" s="36">
        <v>62</v>
      </c>
    </row>
    <row r="12" spans="1:14" ht="15.75">
      <c r="A12" s="34">
        <v>44148</v>
      </c>
      <c r="B12" s="4">
        <v>721.56</v>
      </c>
      <c r="C12" s="4">
        <v>47.6</v>
      </c>
      <c r="D12" s="4">
        <v>313.2</v>
      </c>
      <c r="E12" s="4">
        <v>360.76</v>
      </c>
      <c r="G12" s="4">
        <v>215.5</v>
      </c>
      <c r="H12" s="9">
        <v>1500</v>
      </c>
      <c r="J12" s="44" t="s">
        <v>8</v>
      </c>
      <c r="M12" s="36"/>
      <c r="N12" s="36">
        <v>6.5</v>
      </c>
    </row>
    <row r="13" spans="1:14">
      <c r="A13" s="34">
        <v>44149</v>
      </c>
      <c r="B13" s="4">
        <v>1361.19</v>
      </c>
      <c r="C13" s="4">
        <v>31.4</v>
      </c>
      <c r="D13" s="4">
        <v>743.65</v>
      </c>
      <c r="E13" s="4">
        <v>586.14</v>
      </c>
      <c r="G13" s="4">
        <v>676.3</v>
      </c>
      <c r="H13" s="4">
        <v>148</v>
      </c>
      <c r="J13" s="4" t="s">
        <v>93</v>
      </c>
      <c r="M13" s="36"/>
      <c r="N13" s="36">
        <v>54.57</v>
      </c>
    </row>
    <row r="14" spans="1:14">
      <c r="A14" s="34">
        <v>44151</v>
      </c>
      <c r="B14" s="4">
        <v>113.15</v>
      </c>
      <c r="D14" s="4">
        <v>39.9</v>
      </c>
      <c r="E14" s="4">
        <v>73.25</v>
      </c>
      <c r="M14" s="36"/>
      <c r="N14" s="36">
        <v>300</v>
      </c>
    </row>
    <row r="15" spans="1:14">
      <c r="A15" s="34">
        <v>44152</v>
      </c>
      <c r="B15" s="4">
        <v>463.64</v>
      </c>
      <c r="C15" s="4">
        <v>52.03</v>
      </c>
      <c r="D15" s="4">
        <v>227.43</v>
      </c>
      <c r="E15" s="4">
        <v>184.18</v>
      </c>
      <c r="G15" s="4">
        <v>33.659999999999997</v>
      </c>
      <c r="M15" s="36"/>
      <c r="N15" s="36">
        <v>28.8</v>
      </c>
    </row>
    <row r="16" spans="1:14">
      <c r="A16" s="34">
        <v>44153</v>
      </c>
      <c r="B16" s="4">
        <v>754.01</v>
      </c>
      <c r="C16" s="4">
        <v>58.6</v>
      </c>
      <c r="D16" s="4">
        <v>406.06</v>
      </c>
      <c r="E16" s="4">
        <v>289.35000000000002</v>
      </c>
      <c r="G16" s="4">
        <v>153.52000000000001</v>
      </c>
      <c r="M16" s="20"/>
      <c r="N16" s="36">
        <v>253.42</v>
      </c>
    </row>
    <row r="17" spans="1:14">
      <c r="A17" s="34">
        <v>44154</v>
      </c>
      <c r="B17" s="4">
        <v>871.15</v>
      </c>
      <c r="C17" s="4">
        <v>21</v>
      </c>
      <c r="D17" s="4">
        <v>291.10000000000002</v>
      </c>
      <c r="E17" s="4">
        <v>559.04999999999995</v>
      </c>
      <c r="G17" s="4">
        <v>654.44000000000005</v>
      </c>
      <c r="N17" s="36">
        <v>55.5</v>
      </c>
    </row>
    <row r="18" spans="1:14">
      <c r="A18" s="34">
        <v>44155</v>
      </c>
      <c r="B18" s="4">
        <v>251.41</v>
      </c>
      <c r="C18" s="4">
        <v>5.6</v>
      </c>
      <c r="D18" s="4">
        <v>186.6</v>
      </c>
      <c r="E18" s="4">
        <v>59.21</v>
      </c>
      <c r="G18" s="4">
        <v>27</v>
      </c>
      <c r="N18" s="36">
        <v>58.5</v>
      </c>
    </row>
    <row r="19" spans="1:14">
      <c r="A19" s="34">
        <v>44156</v>
      </c>
      <c r="B19" s="4">
        <v>261.2</v>
      </c>
      <c r="C19" s="4">
        <v>31</v>
      </c>
      <c r="D19" s="4">
        <v>156.19999999999999</v>
      </c>
      <c r="E19" s="4">
        <v>74</v>
      </c>
      <c r="G19" s="4">
        <v>24</v>
      </c>
      <c r="N19" s="36">
        <v>58</v>
      </c>
    </row>
    <row r="20" spans="1:14">
      <c r="A20" s="34">
        <v>44158</v>
      </c>
      <c r="B20" s="4">
        <v>960.71</v>
      </c>
      <c r="C20" s="4">
        <v>42.05</v>
      </c>
      <c r="D20" s="4">
        <v>315.8</v>
      </c>
      <c r="E20" s="4">
        <v>602.86</v>
      </c>
      <c r="G20" s="4">
        <v>258.27999999999997</v>
      </c>
      <c r="N20" s="36">
        <v>99</v>
      </c>
    </row>
    <row r="21" spans="1:14">
      <c r="A21" s="34">
        <v>44159</v>
      </c>
      <c r="B21" s="4">
        <v>796.66</v>
      </c>
      <c r="C21" s="4">
        <v>28.4</v>
      </c>
      <c r="D21" s="4">
        <v>588.6</v>
      </c>
      <c r="E21" s="4">
        <v>179.66</v>
      </c>
      <c r="N21" s="36">
        <v>438</v>
      </c>
    </row>
    <row r="22" spans="1:14">
      <c r="A22" s="34">
        <v>44160</v>
      </c>
      <c r="B22" s="4">
        <v>125.03</v>
      </c>
      <c r="C22" s="4">
        <v>19</v>
      </c>
      <c r="D22" s="4">
        <v>86.3</v>
      </c>
      <c r="E22" s="4">
        <v>19.73</v>
      </c>
      <c r="N22" s="36">
        <v>155.5</v>
      </c>
    </row>
    <row r="23" spans="1:14">
      <c r="A23" s="34">
        <v>44161</v>
      </c>
      <c r="B23" s="4">
        <v>984.5</v>
      </c>
      <c r="C23" s="4">
        <v>20</v>
      </c>
      <c r="D23" s="4">
        <v>505.15</v>
      </c>
      <c r="E23" s="4">
        <v>459.35</v>
      </c>
      <c r="G23" s="4">
        <v>280.31</v>
      </c>
      <c r="N23" s="36">
        <v>42</v>
      </c>
    </row>
    <row r="24" spans="1:14">
      <c r="A24" s="34">
        <v>44162</v>
      </c>
      <c r="B24" s="4">
        <v>898.08</v>
      </c>
      <c r="C24" s="4">
        <v>6</v>
      </c>
      <c r="D24" s="4">
        <v>661.63</v>
      </c>
      <c r="E24" s="4">
        <v>230.45</v>
      </c>
      <c r="G24" s="4">
        <v>315.02</v>
      </c>
      <c r="N24" s="36">
        <v>40.799999999999997</v>
      </c>
    </row>
    <row r="25" spans="1:14">
      <c r="A25" s="34">
        <v>44163</v>
      </c>
      <c r="B25" s="4">
        <v>791.51</v>
      </c>
      <c r="C25" s="4">
        <v>4.5</v>
      </c>
      <c r="D25" s="4">
        <v>472.9</v>
      </c>
      <c r="E25" s="4">
        <v>314.11</v>
      </c>
      <c r="G25" s="4">
        <v>318.95</v>
      </c>
      <c r="N25" s="36">
        <v>33.659999999999997</v>
      </c>
    </row>
    <row r="26" spans="1:14">
      <c r="A26" s="34">
        <v>44165</v>
      </c>
      <c r="B26" s="4">
        <v>350.43</v>
      </c>
      <c r="C26" s="4">
        <v>4.5</v>
      </c>
      <c r="D26" s="4">
        <v>121.65</v>
      </c>
      <c r="E26" s="4">
        <v>224.28</v>
      </c>
      <c r="G26" s="4">
        <v>15</v>
      </c>
      <c r="N26" s="36">
        <v>153.52000000000001</v>
      </c>
    </row>
    <row r="27" spans="1:14" ht="15.75">
      <c r="A27" s="34"/>
      <c r="H27" s="4">
        <v>2019.42</v>
      </c>
      <c r="J27" s="44" t="s">
        <v>8</v>
      </c>
      <c r="N27" s="36">
        <v>297</v>
      </c>
    </row>
    <row r="28" spans="1:14">
      <c r="A28" s="34"/>
      <c r="N28" s="36">
        <v>145</v>
      </c>
    </row>
    <row r="29" spans="1:14">
      <c r="N29" s="36">
        <v>16.5</v>
      </c>
    </row>
    <row r="30" spans="1:14">
      <c r="N30" s="36">
        <v>40.799999999999997</v>
      </c>
    </row>
    <row r="31" spans="1:14">
      <c r="N31" s="36">
        <v>30.14</v>
      </c>
    </row>
    <row r="32" spans="1:14">
      <c r="N32" s="36">
        <v>125</v>
      </c>
    </row>
    <row r="33" spans="10:14">
      <c r="N33" s="36">
        <v>27</v>
      </c>
    </row>
    <row r="34" spans="10:14">
      <c r="N34" s="36">
        <v>24</v>
      </c>
    </row>
    <row r="35" spans="10:14">
      <c r="N35" s="36">
        <v>116.4</v>
      </c>
    </row>
    <row r="36" spans="10:14">
      <c r="J36" s="12"/>
      <c r="N36" s="36">
        <v>77.58</v>
      </c>
    </row>
    <row r="37" spans="10:14">
      <c r="N37" s="36">
        <v>20.8</v>
      </c>
    </row>
    <row r="38" spans="10:14">
      <c r="N38" s="36">
        <v>43.5</v>
      </c>
    </row>
    <row r="39" spans="10:14">
      <c r="N39" s="36">
        <v>35.700000000000003</v>
      </c>
    </row>
    <row r="40" spans="10:14">
      <c r="N40" s="36">
        <v>71.8</v>
      </c>
    </row>
    <row r="41" spans="10:14">
      <c r="J41" s="12"/>
      <c r="N41" s="36">
        <v>16.5</v>
      </c>
    </row>
    <row r="42" spans="10:14">
      <c r="N42" s="43">
        <v>95.31</v>
      </c>
    </row>
    <row r="43" spans="10:14">
      <c r="N43" s="43">
        <v>61</v>
      </c>
    </row>
    <row r="44" spans="10:14">
      <c r="N44" s="36">
        <v>5</v>
      </c>
    </row>
    <row r="45" spans="10:14">
      <c r="N45" s="36">
        <v>20</v>
      </c>
    </row>
    <row r="46" spans="10:14">
      <c r="N46" s="36">
        <v>36.5</v>
      </c>
    </row>
    <row r="47" spans="10:14">
      <c r="N47" s="43">
        <v>113.62</v>
      </c>
    </row>
    <row r="48" spans="10:14">
      <c r="N48" s="43">
        <v>100</v>
      </c>
    </row>
    <row r="49" spans="2:14">
      <c r="N49" s="43">
        <v>39.9</v>
      </c>
    </row>
    <row r="50" spans="2:14">
      <c r="N50" s="43">
        <v>117.95</v>
      </c>
    </row>
    <row r="51" spans="2:14">
      <c r="N51" s="36">
        <v>44.5</v>
      </c>
    </row>
    <row r="52" spans="2:14">
      <c r="N52" s="36">
        <v>120</v>
      </c>
    </row>
    <row r="53" spans="2:14">
      <c r="H53" s="5"/>
      <c r="N53" s="36">
        <v>36.5</v>
      </c>
    </row>
    <row r="54" spans="2:14">
      <c r="H54" s="5"/>
      <c r="N54" s="36">
        <v>15</v>
      </c>
    </row>
    <row r="55" spans="2:14">
      <c r="H55" s="5"/>
      <c r="N55" s="36"/>
    </row>
    <row r="56" spans="2:14">
      <c r="H56" s="5"/>
      <c r="N56" s="36"/>
    </row>
    <row r="57" spans="2:14">
      <c r="H57" s="5"/>
      <c r="N57" s="36"/>
    </row>
    <row r="58" spans="2:14">
      <c r="H58" s="5"/>
      <c r="N58" s="36"/>
    </row>
    <row r="59" spans="2:14">
      <c r="H59" s="5"/>
      <c r="N59" s="36"/>
    </row>
    <row r="60" spans="2:14">
      <c r="H60" s="5"/>
      <c r="N60" s="36"/>
    </row>
    <row r="61" spans="2:14">
      <c r="H61" s="5"/>
      <c r="J61" s="12"/>
      <c r="N61" s="36"/>
    </row>
    <row r="62" spans="2:14">
      <c r="N62" s="36"/>
    </row>
    <row r="64" spans="2:14" ht="18.75">
      <c r="B64" s="3">
        <f>SUM(B2:B63)</f>
        <v>16346.640000000001</v>
      </c>
      <c r="C64" s="3">
        <f>SUM(C2:C63)</f>
        <v>681.23</v>
      </c>
      <c r="D64" s="3">
        <f>SUM(D2:D63)</f>
        <v>8221.08</v>
      </c>
      <c r="E64" s="3">
        <f>SUM(E2:E63)</f>
        <v>7444.33</v>
      </c>
      <c r="F64" s="3">
        <f>C64+D64+E64</f>
        <v>16346.64</v>
      </c>
      <c r="G64" s="15">
        <f>SUM(G2:G63)</f>
        <v>4733.9199999999992</v>
      </c>
      <c r="H64" s="3">
        <f>SUM(H2:H63)</f>
        <v>11612.72</v>
      </c>
      <c r="I64" s="3">
        <f>F64-G64-H64</f>
        <v>0</v>
      </c>
      <c r="N64" s="21">
        <f>SUM(N2:N63)</f>
        <v>4733.92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pane xSplit="9" ySplit="1" topLeftCell="J35" activePane="bottomRight" state="frozen"/>
      <selection pane="topRight" activeCell="H1" sqref="H1"/>
      <selection pane="bottomLeft" activeCell="A2" sqref="A2"/>
      <selection pane="bottomRight" activeCell="H23" sqref="H23"/>
    </sheetView>
  </sheetViews>
  <sheetFormatPr defaultRowHeight="15"/>
  <cols>
    <col min="1" max="1" width="11.85546875" customWidth="1"/>
    <col min="2" max="2" width="15.140625" style="4" customWidth="1"/>
    <col min="3" max="3" width="12.140625" style="4" customWidth="1"/>
    <col min="4" max="4" width="17.85546875" style="4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9.5703125" style="4" bestFit="1" customWidth="1"/>
    <col min="13" max="13" width="13" customWidth="1"/>
    <col min="14" max="14" width="14.7109375" style="21" customWidth="1"/>
  </cols>
  <sheetData>
    <row r="1" spans="1:14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83</v>
      </c>
      <c r="H1" s="1" t="s">
        <v>2</v>
      </c>
      <c r="N1" s="22" t="s">
        <v>3</v>
      </c>
    </row>
    <row r="2" spans="1:14">
      <c r="A2" s="34">
        <v>44166</v>
      </c>
      <c r="B2" s="4">
        <v>2565.9899999999998</v>
      </c>
      <c r="C2" s="4">
        <v>50.05</v>
      </c>
      <c r="D2" s="4">
        <v>2180.1999999999998</v>
      </c>
      <c r="E2" s="4">
        <v>335.74</v>
      </c>
      <c r="G2" s="4">
        <v>1420.34</v>
      </c>
      <c r="H2" s="35">
        <v>280</v>
      </c>
      <c r="J2" s="8" t="s">
        <v>94</v>
      </c>
      <c r="N2" s="36">
        <v>9.5</v>
      </c>
    </row>
    <row r="3" spans="1:14">
      <c r="A3" s="34">
        <v>44167</v>
      </c>
      <c r="B3" s="4">
        <v>769.5</v>
      </c>
      <c r="C3" s="4">
        <v>75.3</v>
      </c>
      <c r="D3" s="4">
        <v>560.4</v>
      </c>
      <c r="E3" s="4">
        <v>133.80000000000001</v>
      </c>
      <c r="G3" s="4">
        <v>389.5</v>
      </c>
      <c r="H3" s="4">
        <v>148.5</v>
      </c>
      <c r="J3" s="4" t="s">
        <v>100</v>
      </c>
      <c r="M3" s="36"/>
      <c r="N3" s="36">
        <v>250</v>
      </c>
    </row>
    <row r="4" spans="1:14">
      <c r="A4" s="34">
        <v>44168</v>
      </c>
      <c r="B4" s="4">
        <v>106.5</v>
      </c>
      <c r="C4" s="4">
        <v>3</v>
      </c>
      <c r="D4" s="4">
        <v>75.400000000000006</v>
      </c>
      <c r="E4" s="4">
        <v>28.1</v>
      </c>
      <c r="H4" s="8">
        <v>320</v>
      </c>
      <c r="I4" s="8"/>
      <c r="J4" s="8" t="s">
        <v>98</v>
      </c>
      <c r="K4" s="8"/>
      <c r="M4" s="36"/>
      <c r="N4" s="36">
        <v>507.94</v>
      </c>
    </row>
    <row r="5" spans="1:14">
      <c r="A5" s="34">
        <v>44169</v>
      </c>
      <c r="B5" s="4">
        <v>821.73</v>
      </c>
      <c r="C5" s="4">
        <v>16</v>
      </c>
      <c r="D5" s="4">
        <v>616.79999999999995</v>
      </c>
      <c r="E5" s="4">
        <v>188.93</v>
      </c>
      <c r="G5" s="4">
        <v>179.5</v>
      </c>
      <c r="M5" s="36"/>
      <c r="N5" s="36">
        <v>252.9</v>
      </c>
    </row>
    <row r="6" spans="1:14">
      <c r="A6" s="34">
        <v>44170</v>
      </c>
      <c r="B6" s="4">
        <v>312.64</v>
      </c>
      <c r="C6" s="4">
        <v>24.5</v>
      </c>
      <c r="D6" s="4">
        <v>247</v>
      </c>
      <c r="E6" s="4">
        <v>41.14</v>
      </c>
      <c r="G6" s="4">
        <v>121.03</v>
      </c>
      <c r="M6" s="36"/>
      <c r="N6" s="36">
        <v>400</v>
      </c>
    </row>
    <row r="7" spans="1:14">
      <c r="A7" s="34">
        <v>44172</v>
      </c>
      <c r="B7" s="4">
        <v>497.25</v>
      </c>
      <c r="D7" s="4">
        <v>325.2</v>
      </c>
      <c r="E7" s="4">
        <v>172.05</v>
      </c>
      <c r="G7" s="4">
        <v>199.85</v>
      </c>
      <c r="H7" s="8">
        <v>159.5</v>
      </c>
      <c r="I7" s="8"/>
      <c r="J7" s="8" t="s">
        <v>99</v>
      </c>
      <c r="M7" s="36"/>
      <c r="N7" s="36">
        <v>97.7</v>
      </c>
    </row>
    <row r="8" spans="1:14">
      <c r="A8" s="34">
        <v>44174</v>
      </c>
      <c r="B8" s="4">
        <v>680.46</v>
      </c>
      <c r="C8" s="4">
        <v>10.1</v>
      </c>
      <c r="D8" s="4">
        <v>447.7</v>
      </c>
      <c r="E8" s="4">
        <v>222.66</v>
      </c>
      <c r="G8" s="4">
        <v>397.51</v>
      </c>
      <c r="H8" s="9">
        <v>1500</v>
      </c>
      <c r="J8" s="12" t="s">
        <v>8</v>
      </c>
      <c r="M8" s="36"/>
      <c r="N8" s="36">
        <v>26</v>
      </c>
    </row>
    <row r="9" spans="1:14">
      <c r="A9" s="34">
        <v>44175</v>
      </c>
      <c r="B9" s="4">
        <v>282.23</v>
      </c>
      <c r="C9" s="4">
        <v>4.3</v>
      </c>
      <c r="D9" s="4">
        <v>89.6</v>
      </c>
      <c r="E9" s="4">
        <v>188.33</v>
      </c>
      <c r="G9" s="4">
        <v>103.25</v>
      </c>
      <c r="H9" s="4">
        <v>24.74</v>
      </c>
      <c r="J9" s="4" t="s">
        <v>95</v>
      </c>
      <c r="M9" s="36"/>
      <c r="N9" s="36">
        <v>55.8</v>
      </c>
    </row>
    <row r="10" spans="1:14">
      <c r="A10" s="34">
        <v>44176</v>
      </c>
      <c r="B10" s="4">
        <v>971.8</v>
      </c>
      <c r="C10" s="4">
        <v>25.8</v>
      </c>
      <c r="D10" s="4">
        <v>789.05</v>
      </c>
      <c r="E10" s="4">
        <v>156.94999999999999</v>
      </c>
      <c r="G10" s="4">
        <v>127.6</v>
      </c>
      <c r="H10" s="4">
        <v>70</v>
      </c>
      <c r="J10" s="4" t="s">
        <v>96</v>
      </c>
      <c r="M10" s="36"/>
      <c r="N10" s="36">
        <v>210</v>
      </c>
    </row>
    <row r="11" spans="1:14">
      <c r="A11" s="34">
        <v>44177</v>
      </c>
      <c r="B11" s="4">
        <v>720.46</v>
      </c>
      <c r="C11" s="4">
        <v>28.8</v>
      </c>
      <c r="D11" s="4">
        <v>505.01</v>
      </c>
      <c r="E11" s="4">
        <v>186.65</v>
      </c>
      <c r="G11" s="4">
        <v>378</v>
      </c>
      <c r="H11" s="4">
        <v>105.6</v>
      </c>
      <c r="J11" s="4" t="s">
        <v>97</v>
      </c>
      <c r="M11" s="36"/>
      <c r="N11" s="36">
        <v>25</v>
      </c>
    </row>
    <row r="12" spans="1:14">
      <c r="A12" s="34">
        <v>44179</v>
      </c>
      <c r="B12" s="4">
        <v>244.25</v>
      </c>
      <c r="C12" s="4">
        <v>4.5</v>
      </c>
      <c r="D12" s="4">
        <v>89.4</v>
      </c>
      <c r="E12" s="4">
        <v>150.35</v>
      </c>
      <c r="G12" s="4">
        <v>26</v>
      </c>
      <c r="H12" s="4">
        <v>5</v>
      </c>
      <c r="J12" s="4" t="s">
        <v>12</v>
      </c>
      <c r="M12" s="36"/>
      <c r="N12" s="36">
        <v>5</v>
      </c>
    </row>
    <row r="13" spans="1:14">
      <c r="A13" s="34">
        <v>44180</v>
      </c>
      <c r="B13" s="4">
        <v>902.38</v>
      </c>
      <c r="C13" s="4">
        <v>20</v>
      </c>
      <c r="D13" s="4">
        <v>459.75</v>
      </c>
      <c r="E13" s="4">
        <v>422.63</v>
      </c>
      <c r="G13" s="4">
        <v>262.01</v>
      </c>
      <c r="H13" s="4">
        <v>367.3</v>
      </c>
      <c r="J13" s="4" t="s">
        <v>101</v>
      </c>
      <c r="M13" s="36"/>
      <c r="N13" s="36">
        <v>149.5</v>
      </c>
    </row>
    <row r="14" spans="1:14">
      <c r="A14" s="34">
        <v>44181</v>
      </c>
      <c r="B14" s="4">
        <v>465.27</v>
      </c>
      <c r="C14" s="4">
        <v>5.6</v>
      </c>
      <c r="D14" s="4">
        <v>386.55</v>
      </c>
      <c r="E14" s="4">
        <v>73.12</v>
      </c>
      <c r="G14" s="4">
        <v>253.25</v>
      </c>
      <c r="H14" s="4">
        <v>493.6</v>
      </c>
      <c r="J14" s="4" t="s">
        <v>102</v>
      </c>
      <c r="M14" s="36"/>
      <c r="N14" s="36">
        <v>121.03</v>
      </c>
    </row>
    <row r="15" spans="1:14">
      <c r="A15" s="34">
        <v>44182</v>
      </c>
      <c r="B15" s="4">
        <v>1706.4</v>
      </c>
      <c r="C15" s="4">
        <v>54.4</v>
      </c>
      <c r="D15" s="4">
        <v>1588.8</v>
      </c>
      <c r="E15" s="4">
        <v>63.2</v>
      </c>
      <c r="G15" s="4">
        <v>678</v>
      </c>
      <c r="H15" s="40">
        <v>2500</v>
      </c>
      <c r="J15" s="12" t="s">
        <v>8</v>
      </c>
      <c r="M15" s="36"/>
      <c r="N15" s="36">
        <v>23</v>
      </c>
    </row>
    <row r="16" spans="1:14">
      <c r="A16" s="34">
        <v>44183</v>
      </c>
      <c r="B16" s="4">
        <v>1488.45</v>
      </c>
      <c r="C16" s="4">
        <v>77.599999999999994</v>
      </c>
      <c r="D16" s="4">
        <v>655.7</v>
      </c>
      <c r="E16" s="4">
        <v>755.15</v>
      </c>
      <c r="G16" s="4">
        <v>835.2</v>
      </c>
      <c r="H16" s="4">
        <v>160</v>
      </c>
      <c r="J16" s="4" t="s">
        <v>103</v>
      </c>
      <c r="M16" s="20"/>
      <c r="N16" s="36">
        <v>34.200000000000003</v>
      </c>
    </row>
    <row r="17" spans="1:14">
      <c r="A17" s="34">
        <v>44184</v>
      </c>
      <c r="B17" s="4">
        <v>898.62</v>
      </c>
      <c r="C17" s="4">
        <v>16.600000000000001</v>
      </c>
      <c r="D17" s="4">
        <v>498.7</v>
      </c>
      <c r="E17" s="4">
        <v>383.32</v>
      </c>
      <c r="G17" s="4">
        <v>412.64</v>
      </c>
      <c r="H17" s="9">
        <v>1500</v>
      </c>
      <c r="J17" s="12" t="s">
        <v>8</v>
      </c>
      <c r="N17" s="36">
        <v>115</v>
      </c>
    </row>
    <row r="18" spans="1:14">
      <c r="A18" s="34">
        <v>44186</v>
      </c>
      <c r="B18" s="4">
        <v>1114.3699999999999</v>
      </c>
      <c r="C18" s="4">
        <v>24.4</v>
      </c>
      <c r="D18" s="4">
        <v>781.59</v>
      </c>
      <c r="E18" s="4">
        <v>308.38</v>
      </c>
      <c r="G18" s="4">
        <v>476</v>
      </c>
      <c r="H18" s="4">
        <v>260</v>
      </c>
      <c r="J18" s="4" t="s">
        <v>104</v>
      </c>
      <c r="N18" s="36">
        <v>27.65</v>
      </c>
    </row>
    <row r="19" spans="1:14">
      <c r="A19" s="34">
        <v>44187</v>
      </c>
      <c r="B19" s="4">
        <v>1268.78</v>
      </c>
      <c r="C19" s="4">
        <v>32.9</v>
      </c>
      <c r="D19" s="4">
        <v>931.2</v>
      </c>
      <c r="E19" s="4">
        <v>304.68</v>
      </c>
      <c r="G19" s="4">
        <v>596.85</v>
      </c>
      <c r="H19" s="4">
        <v>51.5</v>
      </c>
      <c r="J19" s="4" t="s">
        <v>105</v>
      </c>
      <c r="N19" s="36">
        <v>22.81</v>
      </c>
    </row>
    <row r="20" spans="1:14">
      <c r="A20" s="34">
        <v>44188</v>
      </c>
      <c r="B20" s="4">
        <v>788.16</v>
      </c>
      <c r="D20" s="4">
        <v>511.22</v>
      </c>
      <c r="E20" s="4">
        <v>276.94</v>
      </c>
      <c r="G20" s="4">
        <v>265.36</v>
      </c>
      <c r="H20" s="9">
        <v>1500</v>
      </c>
      <c r="J20" s="12" t="s">
        <v>8</v>
      </c>
      <c r="N20" s="36">
        <v>17.600000000000001</v>
      </c>
    </row>
    <row r="21" spans="1:14">
      <c r="A21" s="34">
        <v>44189</v>
      </c>
      <c r="B21" s="4">
        <v>55.6</v>
      </c>
      <c r="D21" s="4">
        <v>6.5</v>
      </c>
      <c r="E21" s="4">
        <v>49.1</v>
      </c>
      <c r="G21" s="4">
        <v>39.200000000000003</v>
      </c>
      <c r="N21" s="36">
        <v>262.10000000000002</v>
      </c>
    </row>
    <row r="22" spans="1:14">
      <c r="A22" s="34">
        <v>44193</v>
      </c>
      <c r="B22" s="8">
        <v>38.5</v>
      </c>
      <c r="C22" s="8">
        <v>9</v>
      </c>
      <c r="D22" s="8">
        <v>17</v>
      </c>
      <c r="E22" s="8">
        <v>12.5</v>
      </c>
      <c r="H22" s="4">
        <v>1</v>
      </c>
      <c r="J22" s="4" t="s">
        <v>12</v>
      </c>
      <c r="N22" s="36">
        <v>17</v>
      </c>
    </row>
    <row r="23" spans="1:14">
      <c r="A23" s="34"/>
      <c r="H23" s="9">
        <v>91.51</v>
      </c>
      <c r="J23" s="12" t="s">
        <v>8</v>
      </c>
      <c r="N23" s="36">
        <v>78</v>
      </c>
    </row>
    <row r="24" spans="1:14">
      <c r="A24" s="34"/>
      <c r="N24" s="36">
        <v>33.25</v>
      </c>
    </row>
    <row r="25" spans="1:14">
      <c r="A25" s="34"/>
      <c r="N25" s="36">
        <v>70</v>
      </c>
    </row>
    <row r="26" spans="1:14">
      <c r="A26" s="34"/>
      <c r="N26" s="36">
        <v>32</v>
      </c>
    </row>
    <row r="27" spans="1:14">
      <c r="A27" s="34"/>
      <c r="N27" s="36">
        <v>95.6</v>
      </c>
    </row>
    <row r="28" spans="1:14">
      <c r="A28" s="34"/>
      <c r="N28" s="36">
        <v>150</v>
      </c>
    </row>
    <row r="29" spans="1:14">
      <c r="N29" s="36">
        <v>128</v>
      </c>
    </row>
    <row r="30" spans="1:14">
      <c r="N30" s="36">
        <v>100</v>
      </c>
    </row>
    <row r="31" spans="1:14">
      <c r="N31" s="36">
        <v>7</v>
      </c>
    </row>
    <row r="32" spans="1:14">
      <c r="N32" s="36">
        <v>7</v>
      </c>
    </row>
    <row r="33" spans="10:14">
      <c r="N33" s="36">
        <v>12</v>
      </c>
    </row>
    <row r="34" spans="10:14">
      <c r="N34" s="36">
        <v>27</v>
      </c>
    </row>
    <row r="35" spans="10:14">
      <c r="N35" s="36">
        <v>39.85</v>
      </c>
    </row>
    <row r="36" spans="10:14">
      <c r="J36" s="12"/>
      <c r="N36" s="36">
        <v>28</v>
      </c>
    </row>
    <row r="37" spans="10:14">
      <c r="N37" s="36">
        <v>50</v>
      </c>
    </row>
    <row r="38" spans="10:14">
      <c r="N38" s="36">
        <v>30</v>
      </c>
    </row>
    <row r="39" spans="10:14">
      <c r="N39" s="36">
        <v>42.5</v>
      </c>
    </row>
    <row r="40" spans="10:14">
      <c r="N40" s="36">
        <v>23.66</v>
      </c>
    </row>
    <row r="41" spans="10:14">
      <c r="J41" s="12"/>
      <c r="N41" s="36">
        <v>21</v>
      </c>
    </row>
    <row r="42" spans="10:14">
      <c r="N42" s="43">
        <v>139.69999999999999</v>
      </c>
    </row>
    <row r="43" spans="10:14">
      <c r="N43" s="43">
        <v>9</v>
      </c>
    </row>
    <row r="44" spans="10:14">
      <c r="N44" s="36">
        <v>19</v>
      </c>
    </row>
    <row r="45" spans="10:14">
      <c r="N45" s="36">
        <v>85.55</v>
      </c>
    </row>
    <row r="46" spans="10:14">
      <c r="N46" s="36">
        <v>640</v>
      </c>
    </row>
    <row r="47" spans="10:14">
      <c r="N47" s="43">
        <v>38</v>
      </c>
    </row>
    <row r="48" spans="10:14">
      <c r="L48" s="43"/>
      <c r="N48" s="43">
        <v>9.1</v>
      </c>
    </row>
    <row r="49" spans="2:14">
      <c r="L49" s="36"/>
      <c r="N49" s="36">
        <v>121.4</v>
      </c>
    </row>
    <row r="50" spans="2:14">
      <c r="L50" s="36"/>
      <c r="N50" s="36">
        <v>33</v>
      </c>
    </row>
    <row r="51" spans="2:14">
      <c r="H51" s="5"/>
      <c r="L51" s="36"/>
      <c r="N51" s="36">
        <v>100</v>
      </c>
    </row>
    <row r="52" spans="2:14">
      <c r="H52" s="5"/>
      <c r="L52" s="36"/>
      <c r="N52" s="36">
        <v>13</v>
      </c>
    </row>
    <row r="53" spans="2:14">
      <c r="H53" s="5"/>
      <c r="L53" s="36"/>
      <c r="N53" s="36">
        <v>465</v>
      </c>
    </row>
    <row r="54" spans="2:14">
      <c r="H54" s="5"/>
      <c r="L54" s="20"/>
      <c r="N54" s="36">
        <v>66</v>
      </c>
    </row>
    <row r="55" spans="2:14">
      <c r="H55" s="5"/>
      <c r="N55" s="36">
        <v>27.7</v>
      </c>
    </row>
    <row r="56" spans="2:14">
      <c r="H56" s="5"/>
      <c r="N56" s="36">
        <v>40</v>
      </c>
    </row>
    <row r="57" spans="2:14">
      <c r="H57" s="5"/>
      <c r="N57" s="36">
        <v>211.9</v>
      </c>
    </row>
    <row r="58" spans="2:14">
      <c r="H58" s="5"/>
      <c r="N58" s="36">
        <v>140</v>
      </c>
    </row>
    <row r="59" spans="2:14">
      <c r="H59" s="5"/>
      <c r="J59" s="12"/>
      <c r="N59" s="36">
        <v>20.74</v>
      </c>
    </row>
    <row r="60" spans="2:14">
      <c r="N60" s="36">
        <v>182</v>
      </c>
    </row>
    <row r="61" spans="2:14">
      <c r="N61" s="36">
        <v>48</v>
      </c>
    </row>
    <row r="62" spans="2:14" ht="18.75">
      <c r="B62" s="3">
        <f>SUM(B2:B61)</f>
        <v>16699.34</v>
      </c>
      <c r="C62" s="3">
        <f>SUM(C2:C61)</f>
        <v>482.85</v>
      </c>
      <c r="D62" s="3">
        <f>SUM(D2:D61)</f>
        <v>11762.770000000002</v>
      </c>
      <c r="E62" s="3">
        <f>SUM(E2:E61)</f>
        <v>4453.72</v>
      </c>
      <c r="F62" s="3">
        <f>C62+D62+E62</f>
        <v>16699.340000000004</v>
      </c>
      <c r="G62" s="15">
        <f>SUM(G2:G61)</f>
        <v>7161.0899999999992</v>
      </c>
      <c r="H62" s="3">
        <f>SUM(H2:H61)</f>
        <v>9538.25</v>
      </c>
      <c r="I62" s="3">
        <f>F62-G62-H62</f>
        <v>0</v>
      </c>
      <c r="N62" s="36">
        <v>96</v>
      </c>
    </row>
    <row r="63" spans="2:14">
      <c r="N63" s="36">
        <v>150</v>
      </c>
    </row>
    <row r="64" spans="2:14">
      <c r="N64" s="36">
        <v>27</v>
      </c>
    </row>
    <row r="65" spans="14:14">
      <c r="N65" s="36">
        <v>46.25</v>
      </c>
    </row>
    <row r="66" spans="14:14">
      <c r="N66" s="36">
        <v>200</v>
      </c>
    </row>
    <row r="67" spans="14:14">
      <c r="N67" s="36">
        <v>33.799999999999997</v>
      </c>
    </row>
    <row r="68" spans="14:14">
      <c r="N68" s="36">
        <v>11.8</v>
      </c>
    </row>
    <row r="69" spans="14:14">
      <c r="N69" s="36">
        <v>128</v>
      </c>
    </row>
    <row r="70" spans="14:14">
      <c r="N70" s="36">
        <v>150</v>
      </c>
    </row>
    <row r="71" spans="14:14">
      <c r="N71" s="36">
        <v>50</v>
      </c>
    </row>
    <row r="72" spans="14:14">
      <c r="N72" s="36">
        <v>30.58</v>
      </c>
    </row>
    <row r="73" spans="14:14">
      <c r="N73" s="36">
        <v>25</v>
      </c>
    </row>
    <row r="74" spans="14:14">
      <c r="N74" s="36">
        <v>122.78</v>
      </c>
    </row>
    <row r="75" spans="14:14">
      <c r="N75" s="36">
        <v>37</v>
      </c>
    </row>
    <row r="76" spans="14:14">
      <c r="N76" s="36">
        <v>10</v>
      </c>
    </row>
    <row r="77" spans="14:14">
      <c r="N77" s="36">
        <v>15.2</v>
      </c>
    </row>
    <row r="78" spans="14:14">
      <c r="N78" s="36">
        <v>14</v>
      </c>
    </row>
    <row r="79" spans="14:14">
      <c r="N79" s="36"/>
    </row>
    <row r="80" spans="14:14">
      <c r="N80" s="36"/>
    </row>
    <row r="82" spans="14:14">
      <c r="N82" s="21">
        <f>SUM(N2:N81)</f>
        <v>7161.0899999999992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pane xSplit="9" ySplit="1" topLeftCell="L2" activePane="bottomRight" state="frozen"/>
      <selection pane="topRight" activeCell="H1" sqref="H1"/>
      <selection pane="bottomLeft" activeCell="A2" sqref="A2"/>
      <selection pane="bottomRight" activeCell="G6" sqref="G6"/>
    </sheetView>
  </sheetViews>
  <sheetFormatPr defaultRowHeight="15"/>
  <cols>
    <col min="1" max="1" width="11.85546875" customWidth="1"/>
    <col min="2" max="2" width="15.140625" style="4" customWidth="1"/>
    <col min="3" max="3" width="12.140625" style="4" customWidth="1"/>
    <col min="4" max="4" width="17.85546875" style="4" customWidth="1"/>
    <col min="5" max="6" width="16.28515625" style="4" customWidth="1"/>
    <col min="7" max="7" width="14.7109375" style="4" customWidth="1"/>
    <col min="8" max="8" width="15.5703125" style="4" customWidth="1"/>
    <col min="9" max="9" width="17.5703125" style="4" customWidth="1"/>
    <col min="10" max="11" width="9.140625" style="4"/>
    <col min="12" max="12" width="9.5703125" style="4" bestFit="1" customWidth="1"/>
    <col min="13" max="13" width="13" customWidth="1"/>
    <col min="14" max="14" width="9.140625" style="20"/>
  </cols>
  <sheetData>
    <row r="1" spans="1:14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83</v>
      </c>
      <c r="H1" s="1" t="s">
        <v>2</v>
      </c>
      <c r="N1" s="19" t="s">
        <v>3</v>
      </c>
    </row>
    <row r="2" spans="1:14">
      <c r="A2" s="34">
        <v>44193</v>
      </c>
      <c r="B2" s="4">
        <v>319.37</v>
      </c>
      <c r="C2" s="4">
        <v>26</v>
      </c>
      <c r="D2" s="4">
        <v>214.4</v>
      </c>
      <c r="E2" s="4">
        <v>78.97</v>
      </c>
      <c r="G2" s="4">
        <v>196.16</v>
      </c>
      <c r="N2" s="20">
        <v>8</v>
      </c>
    </row>
    <row r="3" spans="1:14">
      <c r="A3" s="34">
        <v>44194</v>
      </c>
      <c r="B3" s="4">
        <v>261.10000000000002</v>
      </c>
      <c r="C3" s="4">
        <v>23</v>
      </c>
      <c r="D3" s="4">
        <v>154</v>
      </c>
      <c r="E3" s="4">
        <v>84.1</v>
      </c>
      <c r="G3" s="4">
        <v>240.9</v>
      </c>
      <c r="N3" s="20">
        <v>48.96</v>
      </c>
    </row>
    <row r="4" spans="1:14">
      <c r="A4" s="34">
        <v>44195</v>
      </c>
      <c r="B4" s="4">
        <v>395.77</v>
      </c>
      <c r="C4" s="4">
        <v>30.1</v>
      </c>
      <c r="D4" s="4">
        <v>231.6</v>
      </c>
      <c r="E4" s="4">
        <v>134.07</v>
      </c>
      <c r="G4" s="4">
        <v>272.37</v>
      </c>
      <c r="N4" s="20">
        <v>11</v>
      </c>
    </row>
    <row r="5" spans="1:14">
      <c r="A5" s="34"/>
      <c r="H5" s="4">
        <v>266.81</v>
      </c>
      <c r="N5" s="20">
        <v>21.7</v>
      </c>
    </row>
    <row r="6" spans="1:14">
      <c r="A6" s="34"/>
      <c r="N6" s="20">
        <v>106.5</v>
      </c>
    </row>
    <row r="7" spans="1:14">
      <c r="N7" s="20">
        <v>42</v>
      </c>
    </row>
    <row r="8" spans="1:14">
      <c r="N8" s="20">
        <v>30.4</v>
      </c>
    </row>
    <row r="9" spans="1:14">
      <c r="N9" s="20">
        <v>105.2</v>
      </c>
    </row>
    <row r="10" spans="1:14">
      <c r="N10" s="20">
        <v>63.3</v>
      </c>
    </row>
    <row r="11" spans="1:14">
      <c r="N11" s="20">
        <v>12.36</v>
      </c>
    </row>
    <row r="12" spans="1:14">
      <c r="H12" s="5"/>
      <c r="N12" s="20">
        <v>11.4</v>
      </c>
    </row>
    <row r="13" spans="1:14">
      <c r="H13" s="5"/>
      <c r="N13" s="20">
        <v>138.71</v>
      </c>
    </row>
    <row r="14" spans="1:14">
      <c r="H14" s="5"/>
      <c r="N14" s="20">
        <v>109.9</v>
      </c>
    </row>
    <row r="15" spans="1:14">
      <c r="H15" s="5"/>
    </row>
    <row r="16" spans="1:14">
      <c r="H16" s="5"/>
      <c r="J16" s="12"/>
    </row>
    <row r="19" spans="2:14" ht="18.75">
      <c r="B19" s="3">
        <f>SUM(B2:B18)</f>
        <v>976.24</v>
      </c>
      <c r="C19" s="3">
        <f>SUM(C2:C18)</f>
        <v>79.099999999999994</v>
      </c>
      <c r="D19" s="3">
        <f>SUM(D2:D18)</f>
        <v>600</v>
      </c>
      <c r="E19" s="3">
        <f>SUM(E2:E18)</f>
        <v>297.14</v>
      </c>
      <c r="F19" s="3">
        <f>C19+D19+E19</f>
        <v>976.24</v>
      </c>
      <c r="G19" s="15">
        <f>SUM(G2:G18)</f>
        <v>709.43000000000006</v>
      </c>
      <c r="H19" s="3">
        <f>SUM(H2:H18)</f>
        <v>266.81</v>
      </c>
      <c r="I19" s="3">
        <f>F19-G19-H19</f>
        <v>0</v>
      </c>
      <c r="N19" s="37">
        <f>SUM(N2:N18)</f>
        <v>709.43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pane xSplit="8" ySplit="1" topLeftCell="I2" activePane="bottomRight" state="frozen"/>
      <selection pane="topRight" activeCell="H1" sqref="H1"/>
      <selection pane="bottomLeft" activeCell="A2" sqref="A2"/>
      <selection pane="bottomRight" activeCell="I54" sqref="I54"/>
    </sheetView>
  </sheetViews>
  <sheetFormatPr defaultRowHeight="15"/>
  <cols>
    <col min="1" max="1" width="10.7109375" bestFit="1" customWidth="1"/>
    <col min="2" max="2" width="17.85546875" style="4" customWidth="1"/>
    <col min="3" max="3" width="12.140625" style="4" customWidth="1"/>
    <col min="4" max="4" width="16.85546875" style="4" customWidth="1"/>
    <col min="5" max="5" width="13" style="4" bestFit="1" customWidth="1"/>
    <col min="6" max="6" width="15.5703125" style="4" customWidth="1"/>
    <col min="7" max="7" width="17.140625" style="4" customWidth="1"/>
    <col min="8" max="8" width="13.28515625" style="4" customWidth="1"/>
    <col min="9" max="9" width="9.5703125" style="4" bestFit="1" customWidth="1"/>
    <col min="10" max="10" width="9.140625" style="4"/>
    <col min="11" max="11" width="9.5703125" style="4" bestFit="1" customWidth="1"/>
    <col min="12" max="12" width="9.140625" customWidth="1"/>
    <col min="14" max="14" width="16.7109375" style="20" customWidth="1"/>
    <col min="15" max="15" width="12.42578125" customWidth="1"/>
  </cols>
  <sheetData>
    <row r="1" spans="1:15" s="1" customFormat="1" ht="23.25">
      <c r="A1" s="45" t="s">
        <v>16</v>
      </c>
      <c r="B1" s="45"/>
      <c r="C1" s="45"/>
      <c r="D1" s="45"/>
      <c r="E1" s="45"/>
      <c r="F1" s="45"/>
      <c r="G1" s="45"/>
      <c r="H1" s="45"/>
      <c r="I1" s="31"/>
      <c r="N1" s="19"/>
    </row>
    <row r="2" spans="1:15">
      <c r="A2" s="11" t="s">
        <v>4</v>
      </c>
      <c r="B2" s="1" t="s">
        <v>0</v>
      </c>
      <c r="C2" s="2">
        <v>0.04</v>
      </c>
      <c r="D2" s="2">
        <v>0.22</v>
      </c>
      <c r="E2" s="1" t="s">
        <v>1</v>
      </c>
      <c r="F2" s="1"/>
      <c r="G2" s="1" t="s">
        <v>2</v>
      </c>
      <c r="H2" s="1"/>
      <c r="I2" s="1"/>
    </row>
    <row r="3" spans="1:15">
      <c r="A3" s="34">
        <v>43862</v>
      </c>
      <c r="B3" s="20">
        <v>1537.3</v>
      </c>
      <c r="C3" s="20">
        <v>8.25</v>
      </c>
      <c r="D3" s="20">
        <v>1142.3</v>
      </c>
      <c r="E3" s="20">
        <v>386.75</v>
      </c>
      <c r="F3" s="20"/>
      <c r="G3" s="20">
        <v>710</v>
      </c>
      <c r="I3" s="4" t="s">
        <v>5</v>
      </c>
      <c r="N3" s="20">
        <v>710</v>
      </c>
    </row>
    <row r="4" spans="1:15">
      <c r="A4" s="34">
        <v>43864</v>
      </c>
      <c r="B4" s="20">
        <v>231.3</v>
      </c>
      <c r="C4" s="20">
        <v>20.399999999999999</v>
      </c>
      <c r="D4" s="20">
        <v>132.5</v>
      </c>
      <c r="E4" s="20">
        <v>78.400000000000006</v>
      </c>
      <c r="F4" s="20"/>
      <c r="G4" s="20">
        <v>7.11</v>
      </c>
      <c r="I4" s="4" t="s">
        <v>5</v>
      </c>
      <c r="N4" s="20">
        <v>7.11</v>
      </c>
    </row>
    <row r="5" spans="1:15">
      <c r="A5" s="34">
        <v>43865</v>
      </c>
      <c r="B5" s="20">
        <v>386.42</v>
      </c>
      <c r="C5" s="20">
        <v>53</v>
      </c>
      <c r="D5" s="20">
        <v>205</v>
      </c>
      <c r="E5" s="20">
        <v>128.41999999999999</v>
      </c>
      <c r="F5" s="20"/>
      <c r="G5" s="20">
        <v>50</v>
      </c>
      <c r="I5" s="33" t="s">
        <v>23</v>
      </c>
      <c r="N5" s="20">
        <v>196.76</v>
      </c>
    </row>
    <row r="6" spans="1:15">
      <c r="A6" s="34">
        <v>43866</v>
      </c>
      <c r="B6" s="20">
        <v>210.8</v>
      </c>
      <c r="C6" s="20"/>
      <c r="D6" s="20">
        <v>135.1</v>
      </c>
      <c r="E6" s="20">
        <v>75.7</v>
      </c>
      <c r="F6" s="20"/>
      <c r="G6" s="20">
        <v>196.76</v>
      </c>
      <c r="I6" s="4" t="s">
        <v>5</v>
      </c>
      <c r="N6" s="20">
        <v>14</v>
      </c>
      <c r="O6" s="4"/>
    </row>
    <row r="7" spans="1:15">
      <c r="A7" s="34">
        <v>43867</v>
      </c>
      <c r="B7" s="20">
        <v>349.4</v>
      </c>
      <c r="C7" s="20">
        <v>47.9</v>
      </c>
      <c r="D7" s="20">
        <v>142.6</v>
      </c>
      <c r="E7" s="20">
        <v>158.9</v>
      </c>
      <c r="F7" s="20"/>
      <c r="G7" s="20">
        <v>14</v>
      </c>
      <c r="I7" s="4" t="s">
        <v>5</v>
      </c>
      <c r="N7" s="20">
        <v>120</v>
      </c>
    </row>
    <row r="8" spans="1:15">
      <c r="A8" s="34">
        <v>43868</v>
      </c>
      <c r="B8" s="20">
        <v>286.2</v>
      </c>
      <c r="C8" s="20">
        <v>5.6</v>
      </c>
      <c r="D8" s="20">
        <v>92.99</v>
      </c>
      <c r="E8" s="20">
        <v>187.61</v>
      </c>
      <c r="F8" s="20"/>
      <c r="G8" s="20">
        <v>120</v>
      </c>
      <c r="I8" s="4" t="s">
        <v>3</v>
      </c>
      <c r="N8" s="20">
        <v>32</v>
      </c>
    </row>
    <row r="9" spans="1:15">
      <c r="A9" s="34">
        <v>43869</v>
      </c>
      <c r="B9" s="20">
        <v>280.32</v>
      </c>
      <c r="C9" s="20">
        <v>5.6</v>
      </c>
      <c r="D9" s="20">
        <v>186.6</v>
      </c>
      <c r="E9" s="20">
        <v>88.12</v>
      </c>
      <c r="F9" s="20"/>
      <c r="G9" s="20">
        <v>32</v>
      </c>
      <c r="I9" s="4" t="s">
        <v>5</v>
      </c>
      <c r="N9" s="20">
        <v>38.6</v>
      </c>
      <c r="O9" s="4"/>
    </row>
    <row r="10" spans="1:15">
      <c r="A10" s="34">
        <v>43871</v>
      </c>
      <c r="B10" s="20">
        <v>898.27</v>
      </c>
      <c r="C10" s="20">
        <v>39.799999999999997</v>
      </c>
      <c r="D10" s="20">
        <v>433.3</v>
      </c>
      <c r="E10" s="20">
        <v>425.17</v>
      </c>
      <c r="F10" s="20"/>
      <c r="G10" s="20">
        <v>38.6</v>
      </c>
      <c r="I10" s="4" t="s">
        <v>5</v>
      </c>
      <c r="N10" s="20">
        <v>55.4</v>
      </c>
    </row>
    <row r="11" spans="1:15">
      <c r="A11" s="34">
        <v>43872</v>
      </c>
      <c r="B11" s="20">
        <v>266.31</v>
      </c>
      <c r="C11" s="20">
        <v>49.4</v>
      </c>
      <c r="D11" s="20">
        <v>107.8</v>
      </c>
      <c r="E11" s="20">
        <v>109.11</v>
      </c>
      <c r="F11" s="20"/>
      <c r="G11" s="20">
        <v>55.4</v>
      </c>
      <c r="I11" s="4" t="s">
        <v>5</v>
      </c>
      <c r="N11" s="20">
        <v>25</v>
      </c>
    </row>
    <row r="12" spans="1:15">
      <c r="A12" s="34">
        <v>43873</v>
      </c>
      <c r="B12" s="20">
        <v>1543.4</v>
      </c>
      <c r="C12" s="20"/>
      <c r="D12" s="20">
        <v>1295.19</v>
      </c>
      <c r="E12" s="20">
        <v>248.21</v>
      </c>
      <c r="F12" s="20"/>
      <c r="G12" s="20">
        <v>25</v>
      </c>
      <c r="I12" s="4" t="s">
        <v>5</v>
      </c>
      <c r="N12" s="20">
        <v>81.2</v>
      </c>
    </row>
    <row r="13" spans="1:15">
      <c r="A13" s="34">
        <v>43874</v>
      </c>
      <c r="B13" s="20">
        <v>891.82</v>
      </c>
      <c r="C13" s="20">
        <v>14.4</v>
      </c>
      <c r="D13" s="20">
        <v>471.64</v>
      </c>
      <c r="E13" s="20">
        <v>405.78</v>
      </c>
      <c r="F13" s="20"/>
      <c r="G13" s="20">
        <v>25</v>
      </c>
      <c r="I13" s="4" t="s">
        <v>27</v>
      </c>
      <c r="N13" s="20">
        <v>310</v>
      </c>
      <c r="O13" s="4"/>
    </row>
    <row r="14" spans="1:15">
      <c r="A14" s="34">
        <v>43875</v>
      </c>
      <c r="B14" s="20">
        <v>595.04999999999995</v>
      </c>
      <c r="C14" s="20">
        <v>15.9</v>
      </c>
      <c r="D14" s="20">
        <v>261.83999999999997</v>
      </c>
      <c r="E14" s="20">
        <v>317.31</v>
      </c>
      <c r="F14" s="20"/>
      <c r="G14" s="20">
        <v>37.64</v>
      </c>
      <c r="I14" s="4" t="s">
        <v>24</v>
      </c>
      <c r="N14" s="20">
        <v>117</v>
      </c>
      <c r="O14" s="4"/>
    </row>
    <row r="15" spans="1:15">
      <c r="A15" s="34">
        <v>43876</v>
      </c>
      <c r="B15" s="20">
        <v>316.92</v>
      </c>
      <c r="C15" s="20">
        <v>7.1</v>
      </c>
      <c r="D15" s="20">
        <v>96.3</v>
      </c>
      <c r="E15" s="20">
        <v>213.52</v>
      </c>
      <c r="F15" s="20"/>
      <c r="G15" s="20">
        <v>2000</v>
      </c>
      <c r="I15" s="12" t="s">
        <v>25</v>
      </c>
      <c r="N15" s="20">
        <v>208</v>
      </c>
    </row>
    <row r="16" spans="1:15">
      <c r="A16" s="34">
        <v>43878</v>
      </c>
      <c r="B16" s="20">
        <v>589.95000000000005</v>
      </c>
      <c r="C16" s="20">
        <v>34</v>
      </c>
      <c r="D16" s="20">
        <v>200.35</v>
      </c>
      <c r="E16" s="20">
        <v>355.6</v>
      </c>
      <c r="F16" s="20"/>
      <c r="G16" s="20">
        <v>2000</v>
      </c>
      <c r="I16" s="12" t="s">
        <v>25</v>
      </c>
      <c r="N16" s="20">
        <v>65.3</v>
      </c>
      <c r="O16" s="4"/>
    </row>
    <row r="17" spans="1:15">
      <c r="A17" s="34">
        <v>43879</v>
      </c>
      <c r="B17" s="20">
        <v>241.25</v>
      </c>
      <c r="C17" s="20"/>
      <c r="D17" s="20">
        <v>225.6</v>
      </c>
      <c r="E17" s="20">
        <v>15.65</v>
      </c>
      <c r="F17" s="20"/>
      <c r="G17" s="20">
        <v>81.2</v>
      </c>
      <c r="I17" s="4" t="s">
        <v>5</v>
      </c>
      <c r="N17" s="20">
        <v>77.180000000000007</v>
      </c>
      <c r="O17" s="4"/>
    </row>
    <row r="18" spans="1:15">
      <c r="A18" s="34">
        <v>43880</v>
      </c>
      <c r="B18" s="20">
        <v>777.39</v>
      </c>
      <c r="C18" s="20">
        <v>8.8000000000000007</v>
      </c>
      <c r="D18" s="20">
        <v>341.2</v>
      </c>
      <c r="E18" s="20">
        <v>427.39</v>
      </c>
      <c r="F18" s="20"/>
      <c r="G18" s="20">
        <v>310</v>
      </c>
      <c r="I18" s="4" t="s">
        <v>3</v>
      </c>
      <c r="N18" s="20">
        <v>22.6</v>
      </c>
    </row>
    <row r="19" spans="1:15">
      <c r="A19" s="34">
        <v>43881</v>
      </c>
      <c r="B19" s="20">
        <v>477.32</v>
      </c>
      <c r="C19" s="20">
        <v>11.2</v>
      </c>
      <c r="D19" s="20">
        <v>421.1</v>
      </c>
      <c r="E19" s="20">
        <v>45.02</v>
      </c>
      <c r="F19" s="20"/>
      <c r="G19" s="20">
        <v>117</v>
      </c>
      <c r="I19" s="4" t="s">
        <v>5</v>
      </c>
      <c r="N19" s="20">
        <v>75</v>
      </c>
    </row>
    <row r="20" spans="1:15">
      <c r="A20" s="34">
        <v>43882</v>
      </c>
      <c r="B20" s="20">
        <v>469.49</v>
      </c>
      <c r="C20" s="20">
        <v>25.8</v>
      </c>
      <c r="D20" s="20">
        <v>270.10000000000002</v>
      </c>
      <c r="E20" s="20">
        <v>173.59</v>
      </c>
      <c r="F20" s="20"/>
      <c r="G20" s="20">
        <v>150</v>
      </c>
      <c r="I20" s="4" t="s">
        <v>26</v>
      </c>
      <c r="N20" s="20">
        <v>50</v>
      </c>
    </row>
    <row r="21" spans="1:15">
      <c r="A21" s="34">
        <v>43883</v>
      </c>
      <c r="B21" s="20">
        <v>204.48</v>
      </c>
      <c r="C21" s="20">
        <v>10.4</v>
      </c>
      <c r="D21" s="20">
        <v>59.8</v>
      </c>
      <c r="E21" s="20">
        <v>134.28</v>
      </c>
      <c r="F21" s="20"/>
      <c r="G21" s="20">
        <v>208</v>
      </c>
      <c r="I21" s="4" t="s">
        <v>3</v>
      </c>
      <c r="N21" s="20">
        <v>16.04</v>
      </c>
      <c r="O21" s="4"/>
    </row>
    <row r="22" spans="1:15">
      <c r="A22" s="34">
        <v>43885</v>
      </c>
      <c r="B22" s="20">
        <v>521.41</v>
      </c>
      <c r="C22" s="20">
        <v>9.65</v>
      </c>
      <c r="D22" s="20">
        <v>400.5</v>
      </c>
      <c r="E22" s="20">
        <v>111.26</v>
      </c>
      <c r="F22" s="20"/>
      <c r="G22" s="20">
        <v>65.3</v>
      </c>
      <c r="I22" s="4" t="s">
        <v>3</v>
      </c>
      <c r="N22" s="20">
        <v>95.5</v>
      </c>
    </row>
    <row r="23" spans="1:15">
      <c r="A23" s="34">
        <v>43886</v>
      </c>
      <c r="B23" s="20">
        <v>364.89</v>
      </c>
      <c r="C23" s="20">
        <v>30.2</v>
      </c>
      <c r="D23" s="20">
        <v>214.49</v>
      </c>
      <c r="E23" s="20">
        <v>120.2</v>
      </c>
      <c r="F23" s="20"/>
      <c r="G23" s="4">
        <v>77.180000000000007</v>
      </c>
      <c r="I23" s="4" t="s">
        <v>34</v>
      </c>
      <c r="N23" s="20">
        <v>38.28</v>
      </c>
    </row>
    <row r="24" spans="1:15">
      <c r="A24" s="34">
        <v>43887</v>
      </c>
      <c r="B24" s="20">
        <v>450.48</v>
      </c>
      <c r="C24" s="20"/>
      <c r="D24" s="20">
        <v>375.3</v>
      </c>
      <c r="E24" s="20">
        <v>75.180000000000007</v>
      </c>
      <c r="F24" s="20"/>
      <c r="G24" s="20">
        <v>22.6</v>
      </c>
      <c r="I24" s="4" t="s">
        <v>5</v>
      </c>
      <c r="N24" s="20">
        <v>300</v>
      </c>
    </row>
    <row r="25" spans="1:15">
      <c r="A25" s="34">
        <v>43888</v>
      </c>
      <c r="B25" s="20">
        <v>1235.6099999999999</v>
      </c>
      <c r="C25" s="20">
        <v>109.15</v>
      </c>
      <c r="D25" s="20">
        <v>739.65</v>
      </c>
      <c r="E25" s="20">
        <v>386.81</v>
      </c>
      <c r="F25" s="20"/>
      <c r="G25" s="20">
        <v>75</v>
      </c>
      <c r="I25" s="4" t="s">
        <v>5</v>
      </c>
      <c r="N25" s="20">
        <v>99.8</v>
      </c>
    </row>
    <row r="26" spans="1:15">
      <c r="A26" s="34">
        <v>43889</v>
      </c>
      <c r="B26" s="20">
        <v>617.29999999999995</v>
      </c>
      <c r="C26" s="20">
        <v>6</v>
      </c>
      <c r="D26" s="20">
        <v>488.4</v>
      </c>
      <c r="E26" s="20">
        <v>122.9</v>
      </c>
      <c r="F26" s="20"/>
      <c r="G26" s="20">
        <v>50</v>
      </c>
      <c r="I26" s="4" t="s">
        <v>5</v>
      </c>
      <c r="N26" s="20">
        <v>155</v>
      </c>
    </row>
    <row r="27" spans="1:15">
      <c r="A27" s="34">
        <v>43890</v>
      </c>
      <c r="B27" s="20">
        <v>372</v>
      </c>
      <c r="C27" s="20">
        <v>15</v>
      </c>
      <c r="D27" s="20">
        <v>134.69999999999999</v>
      </c>
      <c r="E27" s="20">
        <v>222.3</v>
      </c>
      <c r="F27" s="20"/>
      <c r="G27" s="20">
        <v>2000</v>
      </c>
      <c r="I27" s="12" t="s">
        <v>25</v>
      </c>
      <c r="N27" s="20">
        <v>20.41</v>
      </c>
    </row>
    <row r="28" spans="1:15">
      <c r="B28" s="20"/>
      <c r="C28" s="20"/>
      <c r="D28" s="20"/>
      <c r="E28" s="20"/>
      <c r="F28" s="20"/>
      <c r="G28" s="20">
        <v>16.04</v>
      </c>
      <c r="I28" s="4" t="s">
        <v>3</v>
      </c>
      <c r="N28" s="20">
        <v>42</v>
      </c>
      <c r="O28" s="4"/>
    </row>
    <row r="29" spans="1:15">
      <c r="B29" s="20"/>
      <c r="C29" s="20"/>
      <c r="D29" s="20"/>
      <c r="E29" s="20"/>
      <c r="F29" s="20"/>
      <c r="G29" s="20">
        <v>95.5</v>
      </c>
      <c r="I29" s="4" t="s">
        <v>5</v>
      </c>
      <c r="N29" s="20">
        <v>43</v>
      </c>
      <c r="O29" s="4"/>
    </row>
    <row r="30" spans="1:15">
      <c r="B30" s="20"/>
      <c r="C30" s="20"/>
      <c r="D30" s="20"/>
      <c r="E30" s="20"/>
      <c r="F30" s="20"/>
      <c r="G30" s="20">
        <v>38.28</v>
      </c>
      <c r="I30" s="4" t="s">
        <v>5</v>
      </c>
      <c r="N30" s="20">
        <v>54</v>
      </c>
      <c r="O30" s="4"/>
    </row>
    <row r="31" spans="1:15">
      <c r="B31" s="20"/>
      <c r="C31" s="20"/>
      <c r="D31" s="20"/>
      <c r="E31" s="20"/>
      <c r="F31" s="20"/>
      <c r="G31" s="20">
        <v>300</v>
      </c>
      <c r="I31" s="4" t="s">
        <v>3</v>
      </c>
      <c r="N31" s="20">
        <v>30</v>
      </c>
    </row>
    <row r="32" spans="1:15">
      <c r="B32" s="20"/>
      <c r="C32" s="20"/>
      <c r="D32" s="20"/>
      <c r="E32" s="20"/>
      <c r="F32" s="20"/>
      <c r="G32" s="20">
        <v>39.65</v>
      </c>
      <c r="I32" s="4" t="s">
        <v>28</v>
      </c>
      <c r="N32" s="36">
        <v>24.2</v>
      </c>
    </row>
    <row r="33" spans="2:15">
      <c r="B33" s="20"/>
      <c r="C33" s="20"/>
      <c r="D33" s="20"/>
      <c r="E33" s="20"/>
      <c r="F33" s="20"/>
      <c r="G33" s="20">
        <v>9</v>
      </c>
      <c r="I33" s="4" t="s">
        <v>29</v>
      </c>
      <c r="N33" s="20">
        <v>37.5</v>
      </c>
      <c r="O33" s="4"/>
    </row>
    <row r="34" spans="2:15">
      <c r="B34" s="20"/>
      <c r="C34" s="20"/>
      <c r="D34" s="20"/>
      <c r="E34" s="20"/>
      <c r="F34" s="20"/>
      <c r="G34" s="20">
        <v>100</v>
      </c>
      <c r="I34" s="4" t="s">
        <v>30</v>
      </c>
      <c r="N34" s="20">
        <v>457.3</v>
      </c>
    </row>
    <row r="35" spans="2:15">
      <c r="B35" s="20"/>
      <c r="C35" s="20"/>
      <c r="D35" s="20"/>
      <c r="E35" s="20"/>
      <c r="F35" s="20"/>
      <c r="G35" s="20">
        <v>287</v>
      </c>
      <c r="I35" s="4" t="s">
        <v>9</v>
      </c>
      <c r="N35" s="20">
        <v>28.8</v>
      </c>
    </row>
    <row r="36" spans="2:15">
      <c r="B36" s="20"/>
      <c r="C36" s="20"/>
      <c r="D36" s="20"/>
      <c r="E36" s="20"/>
      <c r="F36" s="20"/>
      <c r="G36" s="20">
        <v>99.8</v>
      </c>
      <c r="I36" s="4" t="s">
        <v>5</v>
      </c>
      <c r="N36" s="20">
        <v>25</v>
      </c>
    </row>
    <row r="37" spans="2:15">
      <c r="B37" s="20"/>
      <c r="C37" s="20"/>
      <c r="D37" s="20"/>
      <c r="E37" s="20"/>
      <c r="F37" s="20"/>
      <c r="G37" s="20">
        <v>155</v>
      </c>
      <c r="I37" s="4" t="s">
        <v>5</v>
      </c>
      <c r="N37" s="20">
        <v>28</v>
      </c>
      <c r="O37" s="4"/>
    </row>
    <row r="38" spans="2:15">
      <c r="B38" s="20"/>
      <c r="C38" s="20"/>
      <c r="D38" s="20"/>
      <c r="E38" s="20"/>
      <c r="F38" s="20"/>
      <c r="G38" s="20">
        <v>20.41</v>
      </c>
      <c r="I38" s="4" t="s">
        <v>31</v>
      </c>
      <c r="N38" s="20">
        <v>27.2</v>
      </c>
      <c r="O38" s="4"/>
    </row>
    <row r="39" spans="2:15">
      <c r="B39" s="20"/>
      <c r="C39" s="20"/>
      <c r="D39" s="20"/>
      <c r="E39" s="20"/>
      <c r="F39" s="20"/>
      <c r="G39" s="20">
        <v>42</v>
      </c>
      <c r="I39" s="4" t="s">
        <v>3</v>
      </c>
    </row>
    <row r="40" spans="2:15">
      <c r="B40" s="20"/>
      <c r="C40" s="20"/>
      <c r="D40" s="20"/>
      <c r="E40" s="20"/>
      <c r="F40" s="20"/>
      <c r="G40" s="20">
        <v>43</v>
      </c>
      <c r="I40" s="4" t="s">
        <v>3</v>
      </c>
      <c r="O40" s="4"/>
    </row>
    <row r="41" spans="2:15">
      <c r="B41" s="20"/>
      <c r="C41" s="20"/>
      <c r="D41" s="20"/>
      <c r="E41" s="20"/>
      <c r="F41" s="20"/>
      <c r="G41" s="20">
        <v>1000</v>
      </c>
      <c r="I41" s="12" t="s">
        <v>25</v>
      </c>
      <c r="O41" s="4"/>
    </row>
    <row r="42" spans="2:15">
      <c r="B42" s="20"/>
      <c r="C42" s="20"/>
      <c r="D42" s="20"/>
      <c r="E42" s="20"/>
      <c r="F42" s="20"/>
      <c r="G42" s="20">
        <v>54</v>
      </c>
      <c r="I42" s="4" t="s">
        <v>3</v>
      </c>
    </row>
    <row r="43" spans="2:15">
      <c r="B43" s="20"/>
      <c r="C43" s="20"/>
      <c r="D43" s="20"/>
      <c r="E43" s="20"/>
      <c r="F43" s="20"/>
      <c r="G43" s="20">
        <v>30</v>
      </c>
      <c r="I43" s="4" t="s">
        <v>3</v>
      </c>
      <c r="N43" s="37">
        <f>SUM(N3:N42)</f>
        <v>3727.18</v>
      </c>
    </row>
    <row r="44" spans="2:15">
      <c r="B44" s="20"/>
      <c r="C44" s="20"/>
      <c r="D44" s="20"/>
      <c r="E44" s="20"/>
      <c r="F44" s="20"/>
      <c r="G44" s="20">
        <v>24.2</v>
      </c>
      <c r="I44" s="4" t="s">
        <v>5</v>
      </c>
    </row>
    <row r="45" spans="2:15">
      <c r="B45" s="20"/>
      <c r="C45" s="20"/>
      <c r="D45" s="20"/>
      <c r="E45" s="20"/>
      <c r="F45" s="20"/>
      <c r="G45" s="20">
        <v>37.5</v>
      </c>
      <c r="I45" s="4" t="s">
        <v>5</v>
      </c>
    </row>
    <row r="46" spans="2:15">
      <c r="B46" s="20"/>
      <c r="C46" s="20"/>
      <c r="D46" s="20"/>
      <c r="E46" s="20"/>
      <c r="F46" s="20"/>
      <c r="G46" s="20">
        <v>550</v>
      </c>
      <c r="I46" s="4" t="s">
        <v>32</v>
      </c>
    </row>
    <row r="47" spans="2:15">
      <c r="B47" s="20"/>
      <c r="C47" s="20"/>
      <c r="D47" s="20"/>
      <c r="E47" s="20"/>
      <c r="F47" s="20"/>
      <c r="G47" s="20">
        <v>457.3</v>
      </c>
      <c r="I47" s="4" t="s">
        <v>3</v>
      </c>
      <c r="J47" s="9"/>
      <c r="K47" s="9"/>
      <c r="L47" s="10"/>
    </row>
    <row r="48" spans="2:15">
      <c r="B48" s="20"/>
      <c r="C48" s="20"/>
      <c r="D48" s="20"/>
      <c r="E48" s="20"/>
      <c r="F48" s="20"/>
      <c r="G48" s="20">
        <v>15.01</v>
      </c>
      <c r="I48" s="4" t="s">
        <v>33</v>
      </c>
    </row>
    <row r="49" spans="2:9">
      <c r="B49" s="20"/>
      <c r="C49" s="20"/>
      <c r="D49" s="20"/>
      <c r="E49" s="20"/>
      <c r="F49" s="20"/>
      <c r="G49" s="20">
        <v>28.8</v>
      </c>
      <c r="I49" s="35" t="s">
        <v>3</v>
      </c>
    </row>
    <row r="50" spans="2:9">
      <c r="B50" s="20"/>
      <c r="C50" s="20"/>
      <c r="D50" s="20"/>
      <c r="E50" s="20"/>
      <c r="F50" s="20"/>
      <c r="G50" s="20">
        <v>25</v>
      </c>
      <c r="I50" s="4" t="s">
        <v>5</v>
      </c>
    </row>
    <row r="51" spans="2:9">
      <c r="B51" s="20"/>
      <c r="C51" s="20"/>
      <c r="D51" s="20"/>
      <c r="E51" s="20"/>
      <c r="F51" s="20"/>
      <c r="G51" s="20">
        <v>28</v>
      </c>
      <c r="I51" s="4" t="s">
        <v>5</v>
      </c>
    </row>
    <row r="52" spans="2:9">
      <c r="B52" s="20"/>
      <c r="C52" s="20"/>
      <c r="D52" s="20"/>
      <c r="E52" s="20"/>
      <c r="F52" s="20"/>
      <c r="G52" s="20">
        <v>27.2</v>
      </c>
      <c r="I52" s="4" t="s">
        <v>5</v>
      </c>
    </row>
    <row r="53" spans="2:9">
      <c r="B53" s="20"/>
      <c r="C53" s="20"/>
      <c r="D53" s="20"/>
      <c r="E53" s="20"/>
      <c r="F53" s="20"/>
      <c r="G53" s="20">
        <v>2124.6</v>
      </c>
      <c r="I53" s="12" t="s">
        <v>25</v>
      </c>
    </row>
    <row r="54" spans="2:9">
      <c r="B54" s="20"/>
      <c r="C54" s="20"/>
      <c r="D54" s="20"/>
      <c r="E54" s="20"/>
      <c r="F54" s="20"/>
      <c r="G54" s="20"/>
    </row>
    <row r="55" spans="2:9">
      <c r="B55" s="20"/>
      <c r="C55" s="20"/>
      <c r="D55" s="20"/>
      <c r="E55" s="20"/>
      <c r="F55" s="20"/>
      <c r="G55" s="20"/>
    </row>
    <row r="56" spans="2:9">
      <c r="B56" s="20"/>
      <c r="C56" s="20"/>
      <c r="D56" s="20"/>
      <c r="E56" s="20"/>
      <c r="F56" s="20"/>
      <c r="G56" s="20"/>
    </row>
    <row r="57" spans="2:9">
      <c r="B57" s="20"/>
      <c r="C57" s="20"/>
      <c r="D57" s="20"/>
      <c r="E57" s="20"/>
      <c r="F57" s="20"/>
      <c r="G57" s="20"/>
    </row>
    <row r="58" spans="2:9" ht="18.75">
      <c r="B58" s="3">
        <f>SUM(B3:B57)</f>
        <v>14115.079999999998</v>
      </c>
      <c r="C58" s="3">
        <f>SUM(C3:C57)</f>
        <v>527.54999999999995</v>
      </c>
      <c r="D58" s="3">
        <f>SUM(D3:D57)</f>
        <v>8574.3500000000022</v>
      </c>
      <c r="E58" s="3">
        <f>SUM(E3:E57)</f>
        <v>5013.1800000000012</v>
      </c>
      <c r="F58" s="3">
        <f>C58+D58+E58</f>
        <v>14115.080000000002</v>
      </c>
      <c r="G58" s="3">
        <f>SUM(G3:G57)</f>
        <v>14115.080000000002</v>
      </c>
      <c r="H58" s="3">
        <f>F58-G58</f>
        <v>0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pane xSplit="8" ySplit="1" topLeftCell="I2" activePane="bottomRight" state="frozen"/>
      <selection pane="topRight" activeCell="H1" sqref="H1"/>
      <selection pane="bottomLeft" activeCell="A2" sqref="A2"/>
      <selection pane="bottomRight" activeCell="G17" sqref="G17"/>
    </sheetView>
  </sheetViews>
  <sheetFormatPr defaultRowHeight="15"/>
  <cols>
    <col min="1" max="1" width="11.28515625" customWidth="1"/>
    <col min="2" max="2" width="17.85546875" style="20" customWidth="1"/>
    <col min="3" max="3" width="12.140625" style="4" customWidth="1"/>
    <col min="4" max="4" width="15.42578125" style="4" customWidth="1"/>
    <col min="5" max="5" width="13" style="4" bestFit="1" customWidth="1"/>
    <col min="6" max="6" width="14.5703125" style="4" customWidth="1"/>
    <col min="7" max="7" width="15.5703125" style="4" customWidth="1"/>
    <col min="8" max="8" width="15.7109375" style="4" customWidth="1"/>
    <col min="9" max="10" width="9.140625" style="4"/>
    <col min="11" max="11" width="9.5703125" style="4" bestFit="1" customWidth="1"/>
    <col min="12" max="13" width="9.140625" customWidth="1"/>
    <col min="14" max="14" width="13.28515625" customWidth="1"/>
  </cols>
  <sheetData>
    <row r="1" spans="1:17" s="1" customFormat="1">
      <c r="A1" s="1" t="s">
        <v>4</v>
      </c>
      <c r="B1" s="19" t="s">
        <v>0</v>
      </c>
      <c r="C1" s="2">
        <v>0.04</v>
      </c>
      <c r="D1" s="2">
        <v>0.22</v>
      </c>
      <c r="E1" s="1" t="s">
        <v>1</v>
      </c>
      <c r="G1" s="1" t="s">
        <v>2</v>
      </c>
    </row>
    <row r="2" spans="1:17">
      <c r="A2" s="34">
        <v>43892</v>
      </c>
      <c r="B2" s="20">
        <v>1028.68</v>
      </c>
      <c r="C2" s="20">
        <v>52.5</v>
      </c>
      <c r="D2" s="20">
        <v>493.61</v>
      </c>
      <c r="E2" s="20">
        <v>482.57</v>
      </c>
      <c r="F2" s="20"/>
      <c r="G2" s="20">
        <v>174</v>
      </c>
      <c r="H2" s="20"/>
      <c r="I2" s="20" t="s">
        <v>3</v>
      </c>
      <c r="J2" s="20"/>
      <c r="K2" s="20"/>
      <c r="L2" s="20"/>
      <c r="M2" s="20"/>
      <c r="N2" s="20">
        <v>174</v>
      </c>
      <c r="O2" s="20"/>
      <c r="P2" s="20"/>
      <c r="Q2" s="20"/>
    </row>
    <row r="3" spans="1:17">
      <c r="A3" s="34">
        <v>43893</v>
      </c>
      <c r="B3" s="20">
        <v>736.8</v>
      </c>
      <c r="C3" s="20">
        <v>13.5</v>
      </c>
      <c r="D3" s="20">
        <v>416.1</v>
      </c>
      <c r="E3" s="20">
        <v>307.2</v>
      </c>
      <c r="F3" s="20"/>
      <c r="G3" s="20">
        <v>165</v>
      </c>
      <c r="H3" s="20"/>
      <c r="I3" s="20" t="s">
        <v>3</v>
      </c>
      <c r="J3" s="20"/>
      <c r="K3" s="20"/>
      <c r="L3" s="20"/>
      <c r="M3" s="20"/>
      <c r="N3" s="20">
        <v>165</v>
      </c>
      <c r="O3" s="20"/>
      <c r="P3" s="20"/>
      <c r="Q3" s="20"/>
    </row>
    <row r="4" spans="1:17">
      <c r="A4" s="34">
        <v>43894</v>
      </c>
      <c r="B4" s="20">
        <v>219.3</v>
      </c>
      <c r="C4" s="20"/>
      <c r="D4" s="20">
        <v>100</v>
      </c>
      <c r="E4" s="20">
        <v>119.3</v>
      </c>
      <c r="F4" s="20"/>
      <c r="G4" s="20">
        <v>62</v>
      </c>
      <c r="H4" s="20"/>
      <c r="I4" s="20" t="s">
        <v>3</v>
      </c>
      <c r="J4" s="20"/>
      <c r="K4" s="20"/>
      <c r="L4" s="20"/>
      <c r="M4" s="20"/>
      <c r="N4" s="20">
        <v>62</v>
      </c>
      <c r="O4" s="20"/>
      <c r="P4" s="20"/>
      <c r="Q4" s="20"/>
    </row>
    <row r="5" spans="1:17">
      <c r="A5" s="34">
        <v>43895</v>
      </c>
      <c r="B5" s="20">
        <v>809.01</v>
      </c>
      <c r="C5" s="20">
        <v>7.1</v>
      </c>
      <c r="D5" s="20">
        <v>347.21</v>
      </c>
      <c r="E5" s="20">
        <v>454.7</v>
      </c>
      <c r="F5" s="20"/>
      <c r="G5" s="20">
        <v>640</v>
      </c>
      <c r="H5" s="20"/>
      <c r="I5" s="20" t="s">
        <v>35</v>
      </c>
      <c r="J5" s="20"/>
      <c r="K5" s="20"/>
      <c r="L5" s="20"/>
      <c r="M5" s="20"/>
      <c r="N5" s="20">
        <v>164</v>
      </c>
      <c r="O5" s="20"/>
      <c r="P5" s="20"/>
      <c r="Q5" s="20"/>
    </row>
    <row r="6" spans="1:17">
      <c r="A6" s="34">
        <v>43896</v>
      </c>
      <c r="B6" s="20">
        <v>257.41000000000003</v>
      </c>
      <c r="C6" s="20">
        <v>56</v>
      </c>
      <c r="D6" s="20">
        <v>124.41</v>
      </c>
      <c r="E6" s="20">
        <v>77</v>
      </c>
      <c r="F6" s="20"/>
      <c r="G6" s="20">
        <v>164</v>
      </c>
      <c r="H6" s="20"/>
      <c r="I6" s="20" t="s">
        <v>5</v>
      </c>
      <c r="J6" s="20"/>
      <c r="K6" s="20"/>
      <c r="L6" s="20"/>
      <c r="M6" s="20"/>
      <c r="N6" s="20">
        <v>187</v>
      </c>
      <c r="O6" s="20"/>
      <c r="P6" s="20"/>
      <c r="Q6" s="20"/>
    </row>
    <row r="7" spans="1:17">
      <c r="A7" s="34">
        <v>43897</v>
      </c>
      <c r="B7" s="20">
        <v>445.1</v>
      </c>
      <c r="C7" s="20">
        <v>5.6</v>
      </c>
      <c r="D7" s="20">
        <v>53</v>
      </c>
      <c r="E7" s="20">
        <v>386.5</v>
      </c>
      <c r="F7" s="20"/>
      <c r="G7" s="20">
        <v>187</v>
      </c>
      <c r="H7" s="20"/>
      <c r="I7" s="20" t="s">
        <v>5</v>
      </c>
      <c r="J7" s="20"/>
      <c r="K7" s="20"/>
      <c r="L7" s="20"/>
      <c r="M7" s="20"/>
      <c r="N7" s="20">
        <v>210</v>
      </c>
      <c r="O7" s="20"/>
      <c r="P7" s="20"/>
      <c r="Q7" s="20"/>
    </row>
    <row r="8" spans="1:17">
      <c r="A8" s="34">
        <v>43899</v>
      </c>
      <c r="B8" s="20">
        <v>90.55</v>
      </c>
      <c r="C8" s="20"/>
      <c r="D8" s="20">
        <v>32</v>
      </c>
      <c r="E8" s="20">
        <v>58.55</v>
      </c>
      <c r="F8" s="20"/>
      <c r="G8" s="20">
        <v>210</v>
      </c>
      <c r="H8" s="20"/>
      <c r="I8" s="20" t="s">
        <v>5</v>
      </c>
      <c r="J8" s="20"/>
      <c r="K8" s="20"/>
      <c r="L8" s="20"/>
      <c r="M8" s="20"/>
      <c r="N8" s="20">
        <v>16.22</v>
      </c>
      <c r="O8" s="20"/>
      <c r="P8" s="20"/>
      <c r="Q8" s="20"/>
    </row>
    <row r="9" spans="1:17">
      <c r="A9" s="34">
        <v>43900</v>
      </c>
      <c r="B9" s="20">
        <v>48.1</v>
      </c>
      <c r="C9" s="20"/>
      <c r="D9" s="20">
        <v>31.9</v>
      </c>
      <c r="E9" s="20">
        <v>16.2</v>
      </c>
      <c r="F9" s="20"/>
      <c r="G9" s="20">
        <v>16.22</v>
      </c>
      <c r="H9" s="20"/>
      <c r="I9" s="20" t="s">
        <v>3</v>
      </c>
      <c r="J9" s="20"/>
      <c r="K9" s="20"/>
      <c r="L9" s="20"/>
      <c r="M9" s="20"/>
      <c r="N9" s="20">
        <v>305</v>
      </c>
      <c r="O9" s="20"/>
      <c r="P9" s="20"/>
      <c r="Q9" s="20"/>
    </row>
    <row r="10" spans="1:17">
      <c r="A10" s="34">
        <v>43901</v>
      </c>
      <c r="B10" s="20">
        <v>59.5</v>
      </c>
      <c r="C10" s="20"/>
      <c r="D10" s="20">
        <v>25.2</v>
      </c>
      <c r="E10" s="20">
        <v>34.299999999999997</v>
      </c>
      <c r="F10" s="20"/>
      <c r="G10" s="20">
        <v>305</v>
      </c>
      <c r="H10" s="20"/>
      <c r="I10" s="20" t="s">
        <v>3</v>
      </c>
      <c r="J10" s="20"/>
      <c r="K10" s="20"/>
      <c r="L10" s="20"/>
      <c r="M10" s="20"/>
      <c r="N10" s="20">
        <v>306</v>
      </c>
      <c r="O10" s="20"/>
      <c r="P10" s="20"/>
      <c r="Q10" s="20"/>
    </row>
    <row r="11" spans="1:17">
      <c r="C11" s="20"/>
      <c r="D11" s="20"/>
      <c r="E11" s="30"/>
      <c r="F11" s="20"/>
      <c r="G11" s="20">
        <v>306</v>
      </c>
      <c r="H11" s="20"/>
      <c r="I11" s="20" t="s">
        <v>3</v>
      </c>
      <c r="J11" s="20"/>
      <c r="K11" s="20"/>
      <c r="L11" s="20"/>
      <c r="M11" s="20"/>
      <c r="N11" s="20">
        <v>13.5</v>
      </c>
      <c r="O11" s="20"/>
      <c r="P11" s="20"/>
      <c r="Q11" s="20"/>
    </row>
    <row r="12" spans="1:17">
      <c r="C12" s="20"/>
      <c r="D12" s="20"/>
      <c r="E12" s="20"/>
      <c r="F12" s="20"/>
      <c r="G12" s="20">
        <v>13.5</v>
      </c>
      <c r="H12" s="20"/>
      <c r="I12" s="20" t="s">
        <v>3</v>
      </c>
      <c r="J12" s="20"/>
      <c r="K12" s="20"/>
      <c r="L12" s="20"/>
      <c r="M12" s="20"/>
      <c r="N12" s="20"/>
      <c r="O12" s="20"/>
      <c r="P12" s="20"/>
      <c r="Q12" s="20"/>
    </row>
    <row r="13" spans="1:17">
      <c r="C13" s="20"/>
      <c r="D13" s="20"/>
      <c r="E13" s="20"/>
      <c r="F13" s="20"/>
      <c r="G13" s="20">
        <v>24.99</v>
      </c>
      <c r="H13" s="20"/>
      <c r="I13" s="20" t="s">
        <v>38</v>
      </c>
      <c r="J13" s="20"/>
      <c r="K13" s="20"/>
      <c r="L13" s="20"/>
      <c r="M13" s="20"/>
      <c r="N13" s="20">
        <f>SUM(N2:N12)</f>
        <v>1602.72</v>
      </c>
      <c r="O13" s="20"/>
      <c r="P13" s="20"/>
      <c r="Q13" s="20"/>
    </row>
    <row r="14" spans="1:17">
      <c r="C14" s="20"/>
      <c r="D14" s="20"/>
      <c r="E14" s="20"/>
      <c r="F14" s="20"/>
      <c r="G14" s="20">
        <v>25.67</v>
      </c>
      <c r="H14" s="20"/>
      <c r="I14" s="20" t="s">
        <v>36</v>
      </c>
      <c r="J14" s="20"/>
      <c r="K14" s="20"/>
      <c r="L14" s="20"/>
      <c r="M14" s="20"/>
      <c r="N14" s="20"/>
      <c r="O14" s="20"/>
      <c r="P14" s="20"/>
      <c r="Q14" s="20"/>
    </row>
    <row r="15" spans="1:17">
      <c r="C15" s="20"/>
      <c r="D15" s="20"/>
      <c r="E15" s="20"/>
      <c r="F15" s="20"/>
      <c r="G15" s="20">
        <v>39</v>
      </c>
      <c r="H15" s="20"/>
      <c r="I15" s="20" t="s">
        <v>37</v>
      </c>
      <c r="J15" s="20"/>
      <c r="K15" s="20"/>
      <c r="L15" s="20"/>
      <c r="M15" s="20"/>
      <c r="N15" s="20"/>
      <c r="O15" s="20"/>
      <c r="P15" s="20"/>
      <c r="Q15" s="20"/>
    </row>
    <row r="16" spans="1:17">
      <c r="C16" s="20"/>
      <c r="D16" s="20"/>
      <c r="E16" s="20"/>
      <c r="F16" s="20"/>
      <c r="G16" s="20">
        <v>1300</v>
      </c>
      <c r="H16" s="20"/>
      <c r="I16" s="37" t="s">
        <v>8</v>
      </c>
      <c r="J16" s="20"/>
      <c r="K16" s="20"/>
      <c r="L16" s="20"/>
      <c r="M16" s="20"/>
      <c r="N16" s="20"/>
      <c r="O16" s="20"/>
      <c r="P16" s="20"/>
      <c r="Q16" s="20"/>
    </row>
    <row r="17" spans="3:17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3:17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3:17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3:17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3:17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3:17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3:17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3:17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3:17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3:17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3:17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3:17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3:17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3:17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3:17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3:17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3:17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3:17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3:17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3:17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3:17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3:17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3:17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3:17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3:17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3:17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3:17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3:17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3:17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3:17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3:17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3:17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3:17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3:17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3:17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3:17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3:17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3:17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3:17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3:17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3:17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3:17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67" spans="2:8" ht="18.75">
      <c r="B67" s="29">
        <f>SUM(B2:B66)</f>
        <v>3694.45</v>
      </c>
      <c r="C67" s="3">
        <f>SUM(C2:C66)</f>
        <v>134.69999999999999</v>
      </c>
      <c r="D67" s="3">
        <f>SUM(D2:D66)</f>
        <v>1623.4300000000003</v>
      </c>
      <c r="E67" s="3">
        <f>SUM(E2:E66)</f>
        <v>1936.32</v>
      </c>
      <c r="F67" s="3">
        <f>C67+D67+E67</f>
        <v>3694.4500000000003</v>
      </c>
      <c r="G67" s="3">
        <f>SUM(G2:G65)</f>
        <v>3632.38</v>
      </c>
      <c r="H67" s="3">
        <f>F67-G67</f>
        <v>62.070000000000164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5" sqref="F5:I7"/>
    </sheetView>
  </sheetViews>
  <sheetFormatPr defaultRowHeight="15"/>
  <cols>
    <col min="1" max="1" width="17.85546875" style="4" customWidth="1"/>
    <col min="2" max="2" width="12.140625" style="4" customWidth="1"/>
    <col min="3" max="3" width="16" style="4" customWidth="1"/>
    <col min="4" max="4" width="13" style="4" bestFit="1" customWidth="1"/>
    <col min="5" max="5" width="14.7109375" style="4" customWidth="1"/>
    <col min="6" max="6" width="15.5703125" style="4" customWidth="1"/>
    <col min="7" max="7" width="13.7109375" style="4" customWidth="1"/>
    <col min="8" max="9" width="9.140625" style="4"/>
    <col min="10" max="10" width="9.5703125" style="4" bestFit="1" customWidth="1"/>
    <col min="13" max="13" width="9.140625" customWidth="1"/>
    <col min="15" max="15" width="14.7109375" customWidth="1"/>
  </cols>
  <sheetData>
    <row r="1" spans="1:15" s="1" customFormat="1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3" spans="1:15">
      <c r="I3" s="6"/>
      <c r="O3" s="4"/>
    </row>
    <row r="4" spans="1:15">
      <c r="O4" s="4"/>
    </row>
    <row r="5" spans="1:15">
      <c r="O5" s="4"/>
    </row>
    <row r="6" spans="1:15">
      <c r="O6" s="4"/>
    </row>
    <row r="7" spans="1:15">
      <c r="O7" s="4"/>
    </row>
    <row r="8" spans="1:15">
      <c r="O8" s="4"/>
    </row>
    <row r="9" spans="1:15">
      <c r="O9" s="4"/>
    </row>
    <row r="10" spans="1:15">
      <c r="O10" s="4"/>
    </row>
    <row r="11" spans="1:15">
      <c r="O11" s="4"/>
    </row>
    <row r="12" spans="1:15">
      <c r="O12" s="4"/>
    </row>
    <row r="13" spans="1:15">
      <c r="O13" s="4"/>
    </row>
    <row r="14" spans="1:15">
      <c r="O14" s="4"/>
    </row>
    <row r="15" spans="1:15">
      <c r="O15" s="4"/>
    </row>
    <row r="16" spans="1:15">
      <c r="O16" s="4"/>
    </row>
    <row r="17" spans="8:15">
      <c r="O17" s="4"/>
    </row>
    <row r="18" spans="8:15">
      <c r="O18" s="4"/>
    </row>
    <row r="19" spans="8:15">
      <c r="H19" s="12"/>
      <c r="O19" s="4"/>
    </row>
    <row r="20" spans="8:15">
      <c r="O20" s="4"/>
    </row>
    <row r="21" spans="8:15">
      <c r="I21" s="5"/>
      <c r="J21" s="5"/>
      <c r="K21" s="13"/>
      <c r="O21" s="4"/>
    </row>
    <row r="22" spans="8:15">
      <c r="O22" s="4"/>
    </row>
    <row r="23" spans="8:15">
      <c r="O23" s="4"/>
    </row>
    <row r="24" spans="8:15">
      <c r="O24" s="4"/>
    </row>
    <row r="25" spans="8:15">
      <c r="H25" s="5"/>
      <c r="O25" s="4"/>
    </row>
    <row r="26" spans="8:15">
      <c r="O26" s="4"/>
    </row>
    <row r="27" spans="8:15">
      <c r="O27" s="4"/>
    </row>
    <row r="28" spans="8:15">
      <c r="O28" s="4"/>
    </row>
    <row r="29" spans="8:15">
      <c r="O29" s="4"/>
    </row>
    <row r="30" spans="8:15">
      <c r="O30" s="4"/>
    </row>
    <row r="31" spans="8:15">
      <c r="H31" s="12"/>
      <c r="O31" s="4"/>
    </row>
    <row r="32" spans="8:15">
      <c r="O32" s="4"/>
    </row>
    <row r="33" spans="8:15">
      <c r="O33" s="4"/>
    </row>
    <row r="34" spans="8:15">
      <c r="O34" s="4"/>
    </row>
    <row r="35" spans="8:15">
      <c r="O35" s="4"/>
    </row>
    <row r="36" spans="8:15">
      <c r="O36" s="4"/>
    </row>
    <row r="37" spans="8:15">
      <c r="H37" s="12"/>
      <c r="O37" s="4"/>
    </row>
    <row r="38" spans="8:15">
      <c r="O38" s="4"/>
    </row>
    <row r="39" spans="8:15">
      <c r="M39" s="14"/>
      <c r="N39" s="14"/>
      <c r="O39" s="4"/>
    </row>
    <row r="40" spans="8:15">
      <c r="H40" s="12"/>
      <c r="M40" s="14"/>
      <c r="N40" s="14"/>
      <c r="O40" s="4"/>
    </row>
    <row r="41" spans="8:15">
      <c r="M41" s="14"/>
      <c r="N41" s="14"/>
      <c r="O41" s="4"/>
    </row>
    <row r="42" spans="8:15">
      <c r="M42" s="23"/>
      <c r="N42" s="14"/>
      <c r="O42" s="4"/>
    </row>
    <row r="43" spans="8:15">
      <c r="M43" s="23"/>
      <c r="N43" s="14"/>
      <c r="O43" s="4"/>
    </row>
    <row r="44" spans="8:15">
      <c r="M44" s="23"/>
      <c r="N44" s="14"/>
      <c r="O44" s="4"/>
    </row>
    <row r="45" spans="8:15">
      <c r="M45" s="23"/>
      <c r="N45" s="14"/>
      <c r="O45" s="4"/>
    </row>
    <row r="46" spans="8:15">
      <c r="M46" s="14"/>
      <c r="N46" s="14"/>
      <c r="O46" s="4"/>
    </row>
    <row r="47" spans="8:15">
      <c r="M47" s="14"/>
      <c r="N47" s="14"/>
      <c r="O47" s="4"/>
    </row>
    <row r="48" spans="8:15">
      <c r="M48" s="14"/>
      <c r="N48" s="14"/>
      <c r="O48" s="4"/>
    </row>
    <row r="49" spans="8:15" ht="18.75">
      <c r="M49" s="14"/>
      <c r="N49" s="14"/>
      <c r="O49" s="15"/>
    </row>
    <row r="50" spans="8:15">
      <c r="H50" s="12"/>
      <c r="M50" s="14"/>
      <c r="N50" s="14"/>
    </row>
    <row r="51" spans="8:15">
      <c r="M51" s="14"/>
      <c r="N51" s="14"/>
    </row>
    <row r="52" spans="8:15">
      <c r="M52" s="14"/>
      <c r="N52" s="14"/>
    </row>
    <row r="53" spans="8:15">
      <c r="M53" s="14"/>
      <c r="N53" s="14"/>
    </row>
    <row r="54" spans="8:15">
      <c r="M54" s="14"/>
      <c r="N54" s="14"/>
    </row>
    <row r="55" spans="8:15">
      <c r="M55" s="14"/>
      <c r="N55" s="14"/>
    </row>
    <row r="56" spans="8:15">
      <c r="M56" s="14"/>
      <c r="N56" s="14"/>
    </row>
    <row r="57" spans="8:15">
      <c r="H57" s="12"/>
      <c r="M57" s="14"/>
      <c r="N57" s="14"/>
    </row>
    <row r="58" spans="8:15">
      <c r="M58" s="14"/>
      <c r="N58" s="14"/>
    </row>
    <row r="59" spans="8:15">
      <c r="M59" s="14"/>
      <c r="N59" s="14"/>
    </row>
    <row r="60" spans="8:15">
      <c r="M60" s="14"/>
      <c r="N60" s="14"/>
    </row>
    <row r="61" spans="8:15">
      <c r="M61" s="14"/>
      <c r="N61" s="14"/>
    </row>
    <row r="62" spans="8:15">
      <c r="M62" s="14"/>
      <c r="N62" s="14"/>
    </row>
    <row r="63" spans="8:15">
      <c r="M63" s="14"/>
      <c r="N63" s="14"/>
    </row>
    <row r="64" spans="8:15">
      <c r="M64" s="14"/>
      <c r="N64" s="14"/>
    </row>
    <row r="65" spans="1:14">
      <c r="M65" s="14"/>
      <c r="N65" s="14"/>
    </row>
    <row r="66" spans="1:14">
      <c r="M66" s="14"/>
      <c r="N66" s="14"/>
    </row>
    <row r="67" spans="1:14">
      <c r="H67" s="12"/>
      <c r="M67" s="14"/>
      <c r="N67" s="14"/>
    </row>
    <row r="68" spans="1:14">
      <c r="M68" s="14"/>
      <c r="N68" s="14"/>
    </row>
    <row r="69" spans="1:14">
      <c r="M69" s="14"/>
      <c r="N69" s="14"/>
    </row>
    <row r="70" spans="1:14">
      <c r="M70" s="14"/>
      <c r="N70" s="14"/>
    </row>
    <row r="73" spans="1:14" ht="18.75">
      <c r="A73" s="3">
        <f>SUM(A2:A72)</f>
        <v>0</v>
      </c>
      <c r="B73" s="3">
        <f>SUM(B2:B72)</f>
        <v>0</v>
      </c>
      <c r="C73" s="3">
        <f>SUM(C2:C72)</f>
        <v>0</v>
      </c>
      <c r="D73" s="3">
        <f>SUM(D2:D72)</f>
        <v>0</v>
      </c>
      <c r="E73" s="3">
        <f>B73+C73+D73</f>
        <v>0</v>
      </c>
      <c r="F73" s="3">
        <f>SUM(F2:F72)</f>
        <v>0</v>
      </c>
      <c r="G73" s="3">
        <f>E73-F73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pane xSplit="8" ySplit="1" topLeftCell="I2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defaultRowHeight="15"/>
  <cols>
    <col min="1" max="1" width="11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6" width="15.140625" style="4" customWidth="1"/>
    <col min="7" max="7" width="16.7109375" style="4" customWidth="1"/>
    <col min="8" max="8" width="13.28515625" style="4" customWidth="1"/>
    <col min="9" max="10" width="9.140625" style="4"/>
    <col min="11" max="11" width="9.5703125" style="4" bestFit="1" customWidth="1"/>
    <col min="15" max="15" width="13.7109375" style="20" customWidth="1"/>
  </cols>
  <sheetData>
    <row r="1" spans="1:15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</v>
      </c>
      <c r="O1" s="19" t="s">
        <v>3</v>
      </c>
    </row>
    <row r="2" spans="1:15">
      <c r="A2" s="34">
        <v>43956</v>
      </c>
      <c r="B2" s="4">
        <v>28.8</v>
      </c>
      <c r="E2" s="4">
        <v>28.8</v>
      </c>
      <c r="G2" s="4">
        <v>19.850000000000001</v>
      </c>
      <c r="I2" s="4" t="s">
        <v>39</v>
      </c>
      <c r="O2" s="20">
        <v>28.8</v>
      </c>
    </row>
    <row r="3" spans="1:15">
      <c r="A3" s="34">
        <v>43957</v>
      </c>
      <c r="B3" s="4">
        <v>0</v>
      </c>
      <c r="G3" s="4">
        <v>18</v>
      </c>
      <c r="I3" s="4" t="s">
        <v>40</v>
      </c>
      <c r="O3" s="20">
        <v>54.36</v>
      </c>
    </row>
    <row r="4" spans="1:15">
      <c r="A4" s="34">
        <v>43958</v>
      </c>
      <c r="B4" s="4">
        <v>54.36</v>
      </c>
      <c r="E4" s="4">
        <v>54.36</v>
      </c>
      <c r="G4" s="4">
        <v>16.7</v>
      </c>
      <c r="I4" s="4" t="s">
        <v>41</v>
      </c>
      <c r="O4" s="20">
        <v>30.4</v>
      </c>
    </row>
    <row r="5" spans="1:15">
      <c r="A5" s="34">
        <v>43959</v>
      </c>
      <c r="B5" s="4">
        <v>30.4</v>
      </c>
      <c r="E5" s="4">
        <v>30.4</v>
      </c>
      <c r="G5" s="4">
        <v>8</v>
      </c>
      <c r="I5" s="4" t="s">
        <v>42</v>
      </c>
      <c r="O5" s="20">
        <v>58.65</v>
      </c>
    </row>
    <row r="6" spans="1:15">
      <c r="A6" s="34">
        <v>43960</v>
      </c>
      <c r="B6" s="4">
        <v>14</v>
      </c>
      <c r="E6" s="4">
        <v>14</v>
      </c>
      <c r="G6" s="4">
        <v>8.5</v>
      </c>
      <c r="I6" s="4" t="s">
        <v>43</v>
      </c>
      <c r="O6" s="20">
        <v>154</v>
      </c>
    </row>
    <row r="7" spans="1:15">
      <c r="A7" s="34">
        <v>43962</v>
      </c>
      <c r="B7" s="4">
        <v>0</v>
      </c>
      <c r="G7" s="4">
        <v>3.5</v>
      </c>
      <c r="I7" s="4" t="s">
        <v>44</v>
      </c>
      <c r="O7" s="20">
        <v>22.7</v>
      </c>
    </row>
    <row r="8" spans="1:15">
      <c r="A8" s="34">
        <v>43963</v>
      </c>
      <c r="B8" s="4">
        <v>0</v>
      </c>
      <c r="G8" s="4">
        <v>28.8</v>
      </c>
      <c r="I8" s="4" t="s">
        <v>3</v>
      </c>
      <c r="O8" s="20">
        <v>35</v>
      </c>
    </row>
    <row r="9" spans="1:15">
      <c r="A9" s="34">
        <v>43964</v>
      </c>
      <c r="B9" s="4">
        <v>9</v>
      </c>
      <c r="E9" s="4">
        <v>9</v>
      </c>
      <c r="G9" s="4">
        <v>54.36</v>
      </c>
      <c r="I9" s="4" t="s">
        <v>3</v>
      </c>
      <c r="O9" s="20">
        <v>97</v>
      </c>
    </row>
    <row r="10" spans="1:15">
      <c r="A10" s="34">
        <v>43965</v>
      </c>
      <c r="B10" s="4">
        <v>0</v>
      </c>
      <c r="G10" s="4">
        <v>63.09</v>
      </c>
      <c r="I10" s="4" t="s">
        <v>45</v>
      </c>
      <c r="O10" s="20">
        <v>55</v>
      </c>
    </row>
    <row r="11" spans="1:15">
      <c r="A11" s="34">
        <v>43966</v>
      </c>
      <c r="B11" s="4">
        <f>-B12</f>
        <v>0</v>
      </c>
      <c r="G11" s="4">
        <v>30.4</v>
      </c>
      <c r="I11" s="4" t="s">
        <v>3</v>
      </c>
      <c r="O11" s="20">
        <v>90</v>
      </c>
    </row>
    <row r="12" spans="1:15">
      <c r="A12" s="34">
        <v>43967</v>
      </c>
      <c r="B12" s="4">
        <v>0</v>
      </c>
      <c r="G12" s="8">
        <v>1500</v>
      </c>
      <c r="I12" s="12" t="s">
        <v>25</v>
      </c>
      <c r="O12" s="20">
        <v>398</v>
      </c>
    </row>
    <row r="13" spans="1:15">
      <c r="A13" s="34">
        <v>43969</v>
      </c>
      <c r="B13" s="4">
        <v>402.25</v>
      </c>
      <c r="D13" s="4">
        <v>131.85</v>
      </c>
      <c r="E13" s="4">
        <v>270.39999999999998</v>
      </c>
      <c r="G13" s="4">
        <v>58.65</v>
      </c>
      <c r="I13" s="4" t="s">
        <v>3</v>
      </c>
      <c r="O13" s="20">
        <v>61.37</v>
      </c>
    </row>
    <row r="14" spans="1:15">
      <c r="A14" s="34">
        <v>43970</v>
      </c>
      <c r="B14" s="4">
        <v>502.02</v>
      </c>
      <c r="C14" s="4">
        <v>14.4</v>
      </c>
      <c r="D14" s="4">
        <v>414.5</v>
      </c>
      <c r="E14" s="4">
        <v>73.12</v>
      </c>
      <c r="G14" s="4">
        <v>154</v>
      </c>
      <c r="I14" s="4" t="s">
        <v>3</v>
      </c>
      <c r="O14" s="20">
        <v>60.05</v>
      </c>
    </row>
    <row r="15" spans="1:15">
      <c r="A15" s="34">
        <v>43971</v>
      </c>
      <c r="B15" s="4">
        <v>140.6</v>
      </c>
      <c r="D15" s="4">
        <v>107.1</v>
      </c>
      <c r="E15" s="4">
        <v>33.5</v>
      </c>
      <c r="G15" s="4">
        <v>22.7</v>
      </c>
      <c r="I15" s="4" t="s">
        <v>3</v>
      </c>
      <c r="O15" s="20">
        <v>741.01</v>
      </c>
    </row>
    <row r="16" spans="1:15">
      <c r="A16" s="34">
        <v>43972</v>
      </c>
      <c r="B16" s="4">
        <v>1210.43</v>
      </c>
      <c r="C16" s="4">
        <v>7.5</v>
      </c>
      <c r="D16" s="4">
        <v>986</v>
      </c>
      <c r="E16" s="4">
        <v>216.93</v>
      </c>
      <c r="G16" s="4">
        <v>35</v>
      </c>
      <c r="I16" s="8" t="s">
        <v>3</v>
      </c>
      <c r="O16" s="20">
        <v>14</v>
      </c>
    </row>
    <row r="17" spans="1:15">
      <c r="A17" s="34">
        <v>43973</v>
      </c>
      <c r="B17" s="4">
        <v>1148.46</v>
      </c>
      <c r="C17" s="4">
        <v>8.8000000000000007</v>
      </c>
      <c r="D17" s="4">
        <v>1041.7</v>
      </c>
      <c r="E17" s="4">
        <v>97.96</v>
      </c>
      <c r="G17" s="4">
        <v>97</v>
      </c>
      <c r="I17" s="4" t="s">
        <v>3</v>
      </c>
      <c r="O17" s="20">
        <v>85</v>
      </c>
    </row>
    <row r="18" spans="1:15">
      <c r="A18" s="34">
        <v>43974</v>
      </c>
      <c r="B18" s="4">
        <v>480.82</v>
      </c>
      <c r="C18" s="4">
        <v>16.3</v>
      </c>
      <c r="D18" s="4">
        <v>356.5</v>
      </c>
      <c r="E18" s="4">
        <v>108.02</v>
      </c>
      <c r="G18" s="4">
        <v>55</v>
      </c>
      <c r="I18" s="4" t="s">
        <v>3</v>
      </c>
      <c r="O18" s="20">
        <v>100</v>
      </c>
    </row>
    <row r="19" spans="1:15">
      <c r="A19" s="34">
        <v>43976</v>
      </c>
      <c r="B19" s="4">
        <v>172.76</v>
      </c>
      <c r="C19" s="4">
        <v>2</v>
      </c>
      <c r="D19" s="4">
        <v>103.5</v>
      </c>
      <c r="E19" s="4">
        <v>67.260000000000005</v>
      </c>
      <c r="G19" s="4">
        <v>65</v>
      </c>
      <c r="I19" s="4" t="s">
        <v>46</v>
      </c>
      <c r="J19" s="5"/>
      <c r="O19" s="20">
        <v>72</v>
      </c>
    </row>
    <row r="20" spans="1:15">
      <c r="A20" s="34">
        <v>43977</v>
      </c>
      <c r="B20" s="4">
        <v>1104.81</v>
      </c>
      <c r="C20" s="4">
        <v>17.8</v>
      </c>
      <c r="D20" s="4">
        <v>740.7</v>
      </c>
      <c r="E20" s="4">
        <v>346.31</v>
      </c>
      <c r="G20" s="4">
        <v>90</v>
      </c>
      <c r="I20" s="4" t="s">
        <v>5</v>
      </c>
      <c r="O20" s="20">
        <v>80</v>
      </c>
    </row>
    <row r="21" spans="1:15">
      <c r="A21" s="34">
        <v>43978</v>
      </c>
      <c r="B21" s="4">
        <v>167.76</v>
      </c>
      <c r="C21" s="4">
        <v>4</v>
      </c>
      <c r="D21" s="4">
        <v>73</v>
      </c>
      <c r="E21" s="4">
        <v>90.76</v>
      </c>
      <c r="G21" s="4">
        <v>398</v>
      </c>
      <c r="I21" s="4" t="s">
        <v>3</v>
      </c>
      <c r="O21" s="20">
        <v>92.22</v>
      </c>
    </row>
    <row r="22" spans="1:15">
      <c r="A22" s="34">
        <v>43979</v>
      </c>
      <c r="B22" s="4">
        <v>1806.32</v>
      </c>
      <c r="D22" s="4">
        <v>1685.57</v>
      </c>
      <c r="E22" s="4">
        <v>120.75</v>
      </c>
      <c r="G22" s="7">
        <v>500</v>
      </c>
      <c r="I22" s="4" t="s">
        <v>47</v>
      </c>
      <c r="O22" s="20">
        <v>84</v>
      </c>
    </row>
    <row r="23" spans="1:15">
      <c r="A23" s="34">
        <v>43980</v>
      </c>
      <c r="B23" s="4">
        <v>278.2</v>
      </c>
      <c r="C23" s="4">
        <v>10.1</v>
      </c>
      <c r="D23" s="4">
        <v>257.5</v>
      </c>
      <c r="E23" s="4">
        <v>10.6</v>
      </c>
      <c r="G23" s="4">
        <v>61.37</v>
      </c>
      <c r="I23" s="8" t="s">
        <v>3</v>
      </c>
      <c r="O23" s="20">
        <v>50</v>
      </c>
    </row>
    <row r="24" spans="1:15">
      <c r="A24" s="34">
        <v>43981</v>
      </c>
      <c r="B24" s="4">
        <v>365.55</v>
      </c>
      <c r="D24" s="4">
        <v>289</v>
      </c>
      <c r="E24" s="4">
        <v>76.55</v>
      </c>
      <c r="G24" s="4">
        <v>60.05</v>
      </c>
      <c r="I24" s="4" t="s">
        <v>3</v>
      </c>
      <c r="O24" s="20">
        <v>210</v>
      </c>
    </row>
    <row r="25" spans="1:15">
      <c r="G25" s="4">
        <v>741.01</v>
      </c>
      <c r="I25" s="4" t="s">
        <v>5</v>
      </c>
      <c r="O25" s="20">
        <v>42</v>
      </c>
    </row>
    <row r="26" spans="1:15">
      <c r="G26" s="4">
        <v>14</v>
      </c>
      <c r="I26" s="4" t="s">
        <v>5</v>
      </c>
      <c r="O26" s="20">
        <f>SUM(O2:O25)</f>
        <v>2715.56</v>
      </c>
    </row>
    <row r="27" spans="1:15">
      <c r="B27" s="8"/>
      <c r="G27" s="4">
        <v>488</v>
      </c>
      <c r="I27" s="4" t="s">
        <v>48</v>
      </c>
    </row>
    <row r="28" spans="1:15">
      <c r="G28" s="4">
        <v>85</v>
      </c>
      <c r="I28" s="4" t="s">
        <v>3</v>
      </c>
    </row>
    <row r="29" spans="1:15">
      <c r="G29" s="4">
        <v>100</v>
      </c>
      <c r="I29" s="4" t="s">
        <v>5</v>
      </c>
    </row>
    <row r="30" spans="1:15">
      <c r="G30" s="4">
        <v>72</v>
      </c>
      <c r="I30" s="4" t="s">
        <v>3</v>
      </c>
    </row>
    <row r="31" spans="1:15">
      <c r="G31" s="4">
        <v>80</v>
      </c>
      <c r="I31" s="4" t="s">
        <v>3</v>
      </c>
    </row>
    <row r="32" spans="1:15">
      <c r="G32" s="4">
        <v>92.22</v>
      </c>
      <c r="I32" s="4" t="s">
        <v>3</v>
      </c>
    </row>
    <row r="33" spans="7:9">
      <c r="G33" s="4">
        <v>84</v>
      </c>
      <c r="I33" s="4" t="s">
        <v>3</v>
      </c>
    </row>
    <row r="34" spans="7:9">
      <c r="G34" s="4">
        <v>50</v>
      </c>
      <c r="I34" s="8" t="s">
        <v>3</v>
      </c>
    </row>
    <row r="35" spans="7:9">
      <c r="G35" s="4">
        <v>210</v>
      </c>
      <c r="I35" s="4" t="s">
        <v>3</v>
      </c>
    </row>
    <row r="36" spans="7:9">
      <c r="G36" s="4">
        <v>42</v>
      </c>
      <c r="I36" s="4" t="s">
        <v>3</v>
      </c>
    </row>
    <row r="37" spans="7:9">
      <c r="G37" s="4">
        <v>2510.34</v>
      </c>
      <c r="I37" s="7" t="s">
        <v>25</v>
      </c>
    </row>
    <row r="41" spans="7:9">
      <c r="I41" s="12"/>
    </row>
    <row r="53" spans="7:9">
      <c r="G53" s="5"/>
    </row>
    <row r="54" spans="7:9">
      <c r="I54" s="12"/>
    </row>
    <row r="63" spans="7:9">
      <c r="I63" s="12"/>
    </row>
    <row r="68" spans="7:9">
      <c r="I68" s="12"/>
    </row>
    <row r="74" spans="7:9">
      <c r="G74" s="8"/>
    </row>
    <row r="82" spans="2:9">
      <c r="I82" s="12"/>
    </row>
    <row r="84" spans="2:9" ht="18.75">
      <c r="B84" s="3">
        <f>SUM(B2:B83)</f>
        <v>7916.5399999999991</v>
      </c>
      <c r="C84" s="3">
        <f>SUM(C2:C83)</f>
        <v>80.899999999999991</v>
      </c>
      <c r="D84" s="3">
        <f>SUM(D2:D83)</f>
        <v>6186.92</v>
      </c>
      <c r="E84" s="3">
        <f>SUM(E2:E83)</f>
        <v>1648.7199999999998</v>
      </c>
      <c r="F84" s="3">
        <f>C84+D84+E84</f>
        <v>7916.5399999999991</v>
      </c>
      <c r="G84" s="3">
        <f>SUM(G2:G83)</f>
        <v>7916.5400000000009</v>
      </c>
      <c r="H84" s="3">
        <f>F84-G84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pane xSplit="8" ySplit="1" topLeftCell="I2" activePane="bottomRight" state="frozen"/>
      <selection pane="topRight" activeCell="H1" sqref="H1"/>
      <selection pane="bottomLeft" activeCell="A2" sqref="A2"/>
      <selection pane="bottomRight" sqref="A1:A1048576"/>
    </sheetView>
  </sheetViews>
  <sheetFormatPr defaultRowHeight="15"/>
  <cols>
    <col min="1" max="1" width="15.28515625" customWidth="1"/>
    <col min="2" max="2" width="17.85546875" style="4" customWidth="1"/>
    <col min="3" max="3" width="12.140625" style="4" customWidth="1"/>
    <col min="4" max="4" width="16.85546875" style="4" customWidth="1"/>
    <col min="5" max="5" width="13" style="4" bestFit="1" customWidth="1"/>
    <col min="6" max="7" width="15.28515625" style="4" customWidth="1"/>
    <col min="8" max="8" width="13.28515625" style="4" customWidth="1"/>
    <col min="9" max="10" width="9.140625" style="4"/>
    <col min="11" max="11" width="9.5703125" style="4" bestFit="1" customWidth="1"/>
    <col min="13" max="13" width="20.85546875" style="36" customWidth="1"/>
    <col min="14" max="14" width="12.42578125" customWidth="1"/>
    <col min="15" max="15" width="9.140625" customWidth="1"/>
  </cols>
  <sheetData>
    <row r="1" spans="1:13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</v>
      </c>
      <c r="M1" s="38" t="s">
        <v>3</v>
      </c>
    </row>
    <row r="2" spans="1:13">
      <c r="A2" s="34">
        <v>43983</v>
      </c>
      <c r="B2" s="4">
        <v>1952.75</v>
      </c>
      <c r="C2" s="4">
        <v>33.5</v>
      </c>
      <c r="D2" s="4">
        <v>854.67</v>
      </c>
      <c r="E2" s="4">
        <v>1064.58</v>
      </c>
      <c r="G2" s="4">
        <v>85</v>
      </c>
      <c r="I2" s="4" t="s">
        <v>3</v>
      </c>
      <c r="M2" s="36">
        <v>85</v>
      </c>
    </row>
    <row r="3" spans="1:13">
      <c r="A3" s="34">
        <v>43985</v>
      </c>
      <c r="B3" s="4">
        <v>187.13</v>
      </c>
      <c r="C3" s="4">
        <v>8.6</v>
      </c>
      <c r="D3" s="4">
        <v>67.2</v>
      </c>
      <c r="E3" s="4">
        <v>111.33</v>
      </c>
      <c r="G3" s="4">
        <v>51</v>
      </c>
      <c r="I3" s="4" t="s">
        <v>3</v>
      </c>
      <c r="M3" s="36">
        <v>51</v>
      </c>
    </row>
    <row r="4" spans="1:13">
      <c r="A4" s="34">
        <v>43986</v>
      </c>
      <c r="B4" s="4">
        <v>279.39999999999998</v>
      </c>
      <c r="D4" s="4">
        <v>226.6</v>
      </c>
      <c r="E4" s="4">
        <v>52.8</v>
      </c>
      <c r="G4" s="4">
        <v>5</v>
      </c>
      <c r="I4" s="4" t="s">
        <v>49</v>
      </c>
      <c r="M4" s="36">
        <v>45</v>
      </c>
    </row>
    <row r="5" spans="1:13">
      <c r="A5" s="34">
        <v>43987</v>
      </c>
      <c r="B5" s="4">
        <v>576.29999999999995</v>
      </c>
      <c r="C5" s="4">
        <v>1.5</v>
      </c>
      <c r="D5" s="4">
        <v>515.37</v>
      </c>
      <c r="E5" s="4">
        <v>59.43</v>
      </c>
      <c r="G5" s="4">
        <v>857.4</v>
      </c>
      <c r="I5" s="4" t="s">
        <v>50</v>
      </c>
      <c r="M5" s="36">
        <v>31.2</v>
      </c>
    </row>
    <row r="6" spans="1:13">
      <c r="A6" s="34">
        <v>43988</v>
      </c>
      <c r="B6" s="4">
        <v>359.6</v>
      </c>
      <c r="C6" s="4">
        <v>7.5</v>
      </c>
      <c r="D6" s="4">
        <v>276.10000000000002</v>
      </c>
      <c r="E6" s="4">
        <v>76</v>
      </c>
      <c r="G6" s="4">
        <v>65</v>
      </c>
      <c r="I6" s="4" t="s">
        <v>51</v>
      </c>
      <c r="M6" s="36">
        <v>27.6</v>
      </c>
    </row>
    <row r="7" spans="1:13">
      <c r="A7" s="34">
        <v>43990</v>
      </c>
      <c r="B7" s="4">
        <v>1120.25</v>
      </c>
      <c r="C7" s="4">
        <v>34.6</v>
      </c>
      <c r="D7" s="4">
        <v>403.75</v>
      </c>
      <c r="E7" s="4">
        <v>681.9</v>
      </c>
      <c r="G7" s="4">
        <v>139</v>
      </c>
      <c r="I7" s="4" t="s">
        <v>52</v>
      </c>
      <c r="M7" s="36">
        <v>14.8</v>
      </c>
    </row>
    <row r="8" spans="1:13">
      <c r="A8" s="34">
        <v>43991</v>
      </c>
      <c r="B8" s="4">
        <v>1390.91</v>
      </c>
      <c r="C8" s="4">
        <v>54</v>
      </c>
      <c r="D8" s="4">
        <v>1156.8499999999999</v>
      </c>
      <c r="E8" s="4">
        <v>180.06</v>
      </c>
      <c r="G8" s="4">
        <v>230</v>
      </c>
      <c r="I8" s="4" t="s">
        <v>53</v>
      </c>
      <c r="M8" s="36">
        <v>257</v>
      </c>
    </row>
    <row r="9" spans="1:13">
      <c r="A9" s="34">
        <v>43992</v>
      </c>
      <c r="B9" s="4">
        <v>1113.4000000000001</v>
      </c>
      <c r="C9" s="4">
        <v>30.33</v>
      </c>
      <c r="D9" s="4">
        <v>884.59</v>
      </c>
      <c r="E9" s="4">
        <v>198.48</v>
      </c>
      <c r="G9" s="4">
        <v>253</v>
      </c>
      <c r="I9" s="4" t="s">
        <v>54</v>
      </c>
      <c r="M9" s="36">
        <v>80</v>
      </c>
    </row>
    <row r="10" spans="1:13">
      <c r="A10" s="34">
        <v>43993</v>
      </c>
      <c r="B10" s="4">
        <v>588.20000000000005</v>
      </c>
      <c r="D10" s="4">
        <v>588.20000000000005</v>
      </c>
      <c r="G10" s="4">
        <v>7</v>
      </c>
      <c r="I10" s="4" t="s">
        <v>55</v>
      </c>
      <c r="M10" s="36">
        <v>800</v>
      </c>
    </row>
    <row r="11" spans="1:13">
      <c r="A11" s="34">
        <v>43994</v>
      </c>
      <c r="B11" s="4">
        <v>543.63</v>
      </c>
      <c r="C11" s="4">
        <v>15</v>
      </c>
      <c r="D11" s="4">
        <v>332.68</v>
      </c>
      <c r="E11" s="4">
        <v>195.95</v>
      </c>
      <c r="G11" s="4">
        <v>45</v>
      </c>
      <c r="I11" s="4" t="s">
        <v>3</v>
      </c>
      <c r="M11" s="36">
        <v>120</v>
      </c>
    </row>
    <row r="12" spans="1:13">
      <c r="A12" s="34">
        <v>43995</v>
      </c>
      <c r="B12" s="4">
        <v>388.81</v>
      </c>
      <c r="C12" s="4">
        <v>3</v>
      </c>
      <c r="D12" s="4">
        <v>271.5</v>
      </c>
      <c r="E12" s="4">
        <v>114.31</v>
      </c>
      <c r="G12" s="4">
        <v>31.2</v>
      </c>
      <c r="I12" s="4" t="s">
        <v>3</v>
      </c>
      <c r="M12" s="36">
        <v>105</v>
      </c>
    </row>
    <row r="13" spans="1:13">
      <c r="A13" s="34">
        <v>43997</v>
      </c>
      <c r="B13" s="4">
        <v>419.45</v>
      </c>
      <c r="C13" s="4">
        <v>34</v>
      </c>
      <c r="D13" s="4">
        <v>286.25</v>
      </c>
      <c r="E13" s="4">
        <v>99.2</v>
      </c>
      <c r="G13" s="4">
        <v>27.6</v>
      </c>
      <c r="I13" s="4" t="s">
        <v>3</v>
      </c>
      <c r="M13" s="36">
        <v>360</v>
      </c>
    </row>
    <row r="14" spans="1:13">
      <c r="A14" s="34">
        <v>43998</v>
      </c>
      <c r="B14" s="4">
        <v>588.29999999999995</v>
      </c>
      <c r="C14" s="4">
        <v>41.2</v>
      </c>
      <c r="D14" s="4">
        <v>492.4</v>
      </c>
      <c r="E14" s="4">
        <v>54.7</v>
      </c>
      <c r="G14" s="4">
        <v>14.8</v>
      </c>
      <c r="I14" s="4" t="s">
        <v>3</v>
      </c>
      <c r="M14" s="36">
        <v>370</v>
      </c>
    </row>
    <row r="15" spans="1:13">
      <c r="A15" s="34">
        <v>43999</v>
      </c>
      <c r="B15" s="4">
        <v>312.24</v>
      </c>
      <c r="C15" s="4">
        <v>6</v>
      </c>
      <c r="D15" s="4">
        <v>218</v>
      </c>
      <c r="E15" s="4">
        <v>88.24</v>
      </c>
      <c r="G15" s="4">
        <v>257</v>
      </c>
      <c r="I15" s="4" t="s">
        <v>3</v>
      </c>
      <c r="M15" s="36">
        <v>180</v>
      </c>
    </row>
    <row r="16" spans="1:13">
      <c r="A16" s="34">
        <v>44000</v>
      </c>
      <c r="B16" s="4">
        <v>236.25</v>
      </c>
      <c r="C16" s="4">
        <v>6</v>
      </c>
      <c r="D16" s="4">
        <v>115.5</v>
      </c>
      <c r="E16" s="4">
        <v>114.75</v>
      </c>
      <c r="G16" s="4">
        <v>540</v>
      </c>
      <c r="I16" s="12" t="s">
        <v>8</v>
      </c>
      <c r="M16" s="36">
        <v>205</v>
      </c>
    </row>
    <row r="17" spans="1:13">
      <c r="A17" s="34">
        <v>44001</v>
      </c>
      <c r="B17" s="4">
        <v>1135.83</v>
      </c>
      <c r="C17" s="4">
        <v>13.5</v>
      </c>
      <c r="D17" s="4">
        <v>879.08</v>
      </c>
      <c r="E17" s="4">
        <v>243.25</v>
      </c>
      <c r="G17" s="4">
        <v>80</v>
      </c>
      <c r="I17" s="4" t="s">
        <v>3</v>
      </c>
      <c r="M17" s="36">
        <v>180</v>
      </c>
    </row>
    <row r="18" spans="1:13">
      <c r="A18" s="34">
        <v>44002</v>
      </c>
      <c r="B18" s="4">
        <v>73</v>
      </c>
      <c r="D18" s="4">
        <v>68.5</v>
      </c>
      <c r="E18" s="4">
        <v>4.5</v>
      </c>
      <c r="G18" s="4">
        <v>1500</v>
      </c>
      <c r="I18" s="12" t="s">
        <v>8</v>
      </c>
      <c r="M18" s="36">
        <v>129.72</v>
      </c>
    </row>
    <row r="19" spans="1:13">
      <c r="A19" s="34">
        <v>44004</v>
      </c>
      <c r="B19" s="4">
        <v>139.62</v>
      </c>
      <c r="D19" s="4">
        <v>101.45</v>
      </c>
      <c r="E19" s="4">
        <v>38.17</v>
      </c>
      <c r="G19" s="4">
        <v>800</v>
      </c>
      <c r="I19" s="8" t="s">
        <v>3</v>
      </c>
      <c r="M19" s="36">
        <v>22.71</v>
      </c>
    </row>
    <row r="20" spans="1:13">
      <c r="A20" s="34">
        <v>44005</v>
      </c>
      <c r="B20" s="4">
        <v>296.51</v>
      </c>
      <c r="D20" s="4">
        <v>78.400000000000006</v>
      </c>
      <c r="E20" s="4">
        <v>218.11</v>
      </c>
      <c r="G20" s="4">
        <v>120</v>
      </c>
      <c r="I20" s="4" t="s">
        <v>3</v>
      </c>
      <c r="M20" s="36">
        <v>102.13</v>
      </c>
    </row>
    <row r="21" spans="1:13">
      <c r="A21" s="34">
        <v>44006</v>
      </c>
      <c r="B21" s="4">
        <v>1215.75</v>
      </c>
      <c r="D21" s="4">
        <v>1148</v>
      </c>
      <c r="E21" s="4">
        <v>67.75</v>
      </c>
      <c r="G21" s="4">
        <v>105</v>
      </c>
      <c r="I21" s="4" t="s">
        <v>3</v>
      </c>
      <c r="M21" s="36">
        <v>75</v>
      </c>
    </row>
    <row r="22" spans="1:13">
      <c r="A22" s="34">
        <v>44007</v>
      </c>
      <c r="B22" s="4">
        <v>151.91999999999999</v>
      </c>
      <c r="C22" s="4">
        <v>10.8</v>
      </c>
      <c r="D22" s="4">
        <v>29.5</v>
      </c>
      <c r="E22" s="4">
        <v>111.62</v>
      </c>
      <c r="G22" s="4">
        <v>360</v>
      </c>
      <c r="I22" s="4" t="s">
        <v>3</v>
      </c>
      <c r="M22" s="36">
        <v>137.19999999999999</v>
      </c>
    </row>
    <row r="23" spans="1:13">
      <c r="A23" s="34">
        <v>44008</v>
      </c>
      <c r="B23" s="4">
        <v>1606.12</v>
      </c>
      <c r="C23" s="4">
        <v>31.55</v>
      </c>
      <c r="D23" s="4">
        <v>1409.1</v>
      </c>
      <c r="E23" s="4">
        <v>165.47</v>
      </c>
      <c r="G23" s="4">
        <v>370</v>
      </c>
      <c r="I23" s="4" t="s">
        <v>3</v>
      </c>
      <c r="M23" s="36">
        <v>170</v>
      </c>
    </row>
    <row r="24" spans="1:13">
      <c r="A24" s="34">
        <v>44009</v>
      </c>
      <c r="B24" s="4">
        <v>558.58000000000004</v>
      </c>
      <c r="D24" s="4">
        <v>447.3</v>
      </c>
      <c r="E24" s="4">
        <v>111.28</v>
      </c>
      <c r="G24" s="8">
        <v>180</v>
      </c>
      <c r="H24" s="8"/>
      <c r="I24" s="8" t="s">
        <v>5</v>
      </c>
      <c r="M24" s="36">
        <v>17.100000000000001</v>
      </c>
    </row>
    <row r="25" spans="1:13">
      <c r="A25" s="34">
        <v>44011</v>
      </c>
      <c r="B25" s="4">
        <v>964.08</v>
      </c>
      <c r="C25" s="4">
        <v>20.2</v>
      </c>
      <c r="D25" s="4">
        <v>667.39</v>
      </c>
      <c r="E25" s="4">
        <v>276.49</v>
      </c>
      <c r="G25" s="4">
        <v>205</v>
      </c>
      <c r="I25" s="4" t="s">
        <v>5</v>
      </c>
      <c r="J25" s="7"/>
      <c r="M25" s="36">
        <v>14</v>
      </c>
    </row>
    <row r="26" spans="1:13">
      <c r="A26" s="34">
        <v>44012</v>
      </c>
      <c r="B26" s="4">
        <v>1265.79</v>
      </c>
      <c r="D26" s="4">
        <v>1014.8</v>
      </c>
      <c r="E26" s="4">
        <v>250.99</v>
      </c>
      <c r="G26" s="4">
        <v>1000</v>
      </c>
      <c r="I26" s="12" t="s">
        <v>8</v>
      </c>
      <c r="M26" s="36">
        <v>50</v>
      </c>
    </row>
    <row r="27" spans="1:13">
      <c r="G27" s="4">
        <v>180</v>
      </c>
      <c r="I27" s="4" t="s">
        <v>3</v>
      </c>
      <c r="M27" s="36">
        <v>140</v>
      </c>
    </row>
    <row r="28" spans="1:13">
      <c r="G28" s="4">
        <v>129.72</v>
      </c>
      <c r="I28" s="4" t="s">
        <v>5</v>
      </c>
      <c r="M28" s="36">
        <v>480</v>
      </c>
    </row>
    <row r="29" spans="1:13">
      <c r="G29" s="4">
        <v>22.71</v>
      </c>
      <c r="I29" s="4" t="s">
        <v>3</v>
      </c>
      <c r="M29" s="36">
        <v>27</v>
      </c>
    </row>
    <row r="30" spans="1:13">
      <c r="G30" s="4">
        <v>102.13</v>
      </c>
      <c r="I30" s="4" t="s">
        <v>3</v>
      </c>
      <c r="M30" s="36">
        <v>26.6</v>
      </c>
    </row>
    <row r="31" spans="1:13">
      <c r="G31" s="4">
        <v>75</v>
      </c>
      <c r="I31" s="4" t="s">
        <v>3</v>
      </c>
      <c r="M31" s="36">
        <v>75</v>
      </c>
    </row>
    <row r="32" spans="1:13">
      <c r="G32" s="4">
        <v>137.19999999999999</v>
      </c>
      <c r="I32" s="4" t="s">
        <v>3</v>
      </c>
      <c r="M32" s="36">
        <v>96.02</v>
      </c>
    </row>
    <row r="33" spans="7:13">
      <c r="G33" s="4">
        <v>170</v>
      </c>
      <c r="I33" s="4" t="s">
        <v>3</v>
      </c>
      <c r="M33" s="36">
        <v>59</v>
      </c>
    </row>
    <row r="34" spans="7:13">
      <c r="G34" s="4">
        <v>17.100000000000001</v>
      </c>
      <c r="I34" s="4" t="s">
        <v>3</v>
      </c>
      <c r="M34" s="36">
        <v>120</v>
      </c>
    </row>
    <row r="35" spans="7:13">
      <c r="G35" s="4">
        <v>14</v>
      </c>
      <c r="I35" s="4" t="s">
        <v>3</v>
      </c>
      <c r="M35" s="36">
        <v>50</v>
      </c>
    </row>
    <row r="36" spans="7:13">
      <c r="G36" s="4">
        <v>50</v>
      </c>
      <c r="I36" s="8" t="s">
        <v>3</v>
      </c>
      <c r="M36" s="36">
        <v>30.4</v>
      </c>
    </row>
    <row r="37" spans="7:13">
      <c r="G37" s="4">
        <v>123.5</v>
      </c>
      <c r="I37" s="4" t="s">
        <v>56</v>
      </c>
      <c r="M37" s="36">
        <v>31.98</v>
      </c>
    </row>
    <row r="38" spans="7:13">
      <c r="G38" s="4">
        <v>260</v>
      </c>
      <c r="I38" s="4" t="s">
        <v>52</v>
      </c>
      <c r="M38" s="36">
        <v>132</v>
      </c>
    </row>
    <row r="39" spans="7:13">
      <c r="G39" s="4">
        <v>140</v>
      </c>
      <c r="I39" s="4" t="s">
        <v>3</v>
      </c>
      <c r="M39" s="36">
        <v>150</v>
      </c>
    </row>
    <row r="40" spans="7:13">
      <c r="G40" s="4">
        <v>18.600000000000001</v>
      </c>
      <c r="I40" s="4" t="s">
        <v>57</v>
      </c>
      <c r="M40" s="36">
        <v>48</v>
      </c>
    </row>
    <row r="41" spans="7:13">
      <c r="G41" s="4">
        <v>480</v>
      </c>
      <c r="I41" s="4" t="s">
        <v>3</v>
      </c>
      <c r="M41" s="36">
        <v>75</v>
      </c>
    </row>
    <row r="42" spans="7:13">
      <c r="G42" s="4">
        <v>27</v>
      </c>
      <c r="I42" s="4" t="s">
        <v>5</v>
      </c>
      <c r="M42" s="36">
        <v>29</v>
      </c>
    </row>
    <row r="43" spans="7:13">
      <c r="G43" s="4">
        <v>420</v>
      </c>
      <c r="I43" s="4" t="s">
        <v>58</v>
      </c>
      <c r="M43" s="36">
        <v>205</v>
      </c>
    </row>
    <row r="44" spans="7:13">
      <c r="G44" s="4">
        <v>26.6</v>
      </c>
      <c r="I44" s="8" t="s">
        <v>3</v>
      </c>
      <c r="M44" s="36">
        <v>480</v>
      </c>
    </row>
    <row r="45" spans="7:13">
      <c r="G45" s="4">
        <v>75</v>
      </c>
      <c r="I45" s="4" t="s">
        <v>3</v>
      </c>
    </row>
    <row r="46" spans="7:13">
      <c r="G46" s="4">
        <v>96.02</v>
      </c>
      <c r="I46" s="4" t="s">
        <v>3</v>
      </c>
    </row>
    <row r="47" spans="7:13">
      <c r="G47" s="4">
        <v>59</v>
      </c>
      <c r="I47" s="4" t="s">
        <v>3</v>
      </c>
    </row>
    <row r="48" spans="7:13">
      <c r="G48" s="4">
        <v>120</v>
      </c>
      <c r="I48" s="4" t="s">
        <v>3</v>
      </c>
    </row>
    <row r="49" spans="7:13" ht="15.75">
      <c r="G49" s="4">
        <v>50</v>
      </c>
      <c r="I49" s="8" t="s">
        <v>3</v>
      </c>
      <c r="M49" s="39"/>
    </row>
    <row r="50" spans="7:13">
      <c r="G50" s="4">
        <v>30.4</v>
      </c>
      <c r="I50" s="4" t="s">
        <v>5</v>
      </c>
    </row>
    <row r="51" spans="7:13">
      <c r="G51" s="4">
        <v>31.98</v>
      </c>
      <c r="I51" s="4" t="s">
        <v>5</v>
      </c>
    </row>
    <row r="52" spans="7:13">
      <c r="G52" s="4">
        <v>132</v>
      </c>
      <c r="I52" s="4" t="s">
        <v>3</v>
      </c>
    </row>
    <row r="53" spans="7:13">
      <c r="G53" s="4">
        <v>150</v>
      </c>
      <c r="I53" s="8" t="s">
        <v>3</v>
      </c>
    </row>
    <row r="54" spans="7:13">
      <c r="G54" s="4">
        <v>48</v>
      </c>
      <c r="I54" s="4" t="s">
        <v>3</v>
      </c>
    </row>
    <row r="55" spans="7:13">
      <c r="G55" s="4">
        <v>75</v>
      </c>
      <c r="I55" s="4" t="s">
        <v>5</v>
      </c>
    </row>
    <row r="56" spans="7:13">
      <c r="G56" s="4">
        <v>29</v>
      </c>
      <c r="I56" s="4" t="s">
        <v>3</v>
      </c>
    </row>
    <row r="57" spans="7:13">
      <c r="G57" s="4">
        <v>205</v>
      </c>
      <c r="I57" s="4" t="s">
        <v>3</v>
      </c>
    </row>
    <row r="58" spans="7:13">
      <c r="G58" s="4">
        <v>480</v>
      </c>
      <c r="I58" s="4" t="s">
        <v>59</v>
      </c>
    </row>
    <row r="59" spans="7:13">
      <c r="G59" s="4">
        <v>6160.86</v>
      </c>
      <c r="I59" s="12" t="s">
        <v>8</v>
      </c>
    </row>
    <row r="65" spans="2:15">
      <c r="I65" s="12"/>
      <c r="N65" s="11"/>
      <c r="O65" s="11"/>
    </row>
    <row r="66" spans="2:15">
      <c r="N66" s="16"/>
      <c r="O66" s="11"/>
    </row>
    <row r="67" spans="2:15" ht="18.75">
      <c r="N67" s="17"/>
      <c r="O67" s="11"/>
    </row>
    <row r="68" spans="2:15" ht="18.75">
      <c r="N68" s="17"/>
      <c r="O68" s="11"/>
    </row>
    <row r="69" spans="2:15" ht="18.75">
      <c r="B69" s="3">
        <f>SUM(B2:B68)</f>
        <v>17463.82</v>
      </c>
      <c r="C69" s="3">
        <f>SUM(C2:C68)</f>
        <v>351.28</v>
      </c>
      <c r="D69" s="3">
        <f>SUM(D2:D68)</f>
        <v>12533.179999999998</v>
      </c>
      <c r="E69" s="3">
        <f>SUM(E2:E68)</f>
        <v>4579.3599999999988</v>
      </c>
      <c r="F69" s="3">
        <f>C69+D69+E69</f>
        <v>17463.82</v>
      </c>
      <c r="G69" s="3">
        <f>SUM(G2:G68)</f>
        <v>17463.82</v>
      </c>
      <c r="H69" s="3">
        <f>F69-G69</f>
        <v>0</v>
      </c>
      <c r="N69" s="17"/>
      <c r="O69" s="11"/>
    </row>
    <row r="70" spans="2:15" ht="18.75">
      <c r="N70" s="17"/>
      <c r="O70" s="11"/>
    </row>
    <row r="71" spans="2:15" ht="18.75">
      <c r="N71" s="18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pane xSplit="8" ySplit="1" topLeftCell="I2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defaultRowHeight="15"/>
  <cols>
    <col min="1" max="1" width="15.28515625" customWidth="1"/>
    <col min="2" max="2" width="17.85546875" style="4" customWidth="1"/>
    <col min="3" max="3" width="12.140625" style="4" customWidth="1"/>
    <col min="4" max="4" width="14.28515625" style="4" customWidth="1"/>
    <col min="5" max="5" width="13" style="4" bestFit="1" customWidth="1"/>
    <col min="6" max="7" width="15.28515625" style="4" customWidth="1"/>
    <col min="8" max="8" width="13.28515625" style="4" customWidth="1"/>
    <col min="9" max="10" width="9.140625" style="4"/>
    <col min="11" max="11" width="9.5703125" style="4" bestFit="1" customWidth="1"/>
    <col min="13" max="14" width="9.140625" customWidth="1"/>
    <col min="15" max="15" width="13" style="36" customWidth="1"/>
  </cols>
  <sheetData>
    <row r="1" spans="1:15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</v>
      </c>
      <c r="O1" s="22" t="s">
        <v>3</v>
      </c>
    </row>
    <row r="2" spans="1:15">
      <c r="A2" s="34">
        <v>44013</v>
      </c>
      <c r="B2" s="4">
        <v>774.91</v>
      </c>
      <c r="C2" s="4">
        <v>6</v>
      </c>
      <c r="D2" s="4">
        <v>707.3</v>
      </c>
      <c r="E2" s="4">
        <v>61.61</v>
      </c>
      <c r="G2" s="4">
        <v>176</v>
      </c>
      <c r="I2" s="4" t="s">
        <v>3</v>
      </c>
      <c r="O2" s="36">
        <v>176</v>
      </c>
    </row>
    <row r="3" spans="1:15">
      <c r="A3" s="34">
        <v>44014</v>
      </c>
      <c r="B3" s="4">
        <v>125.35</v>
      </c>
      <c r="D3" s="4">
        <v>73.099999999999994</v>
      </c>
      <c r="E3" s="4">
        <v>52.25</v>
      </c>
      <c r="G3" s="4">
        <v>13</v>
      </c>
      <c r="I3" s="4" t="s">
        <v>60</v>
      </c>
      <c r="O3" s="36">
        <v>89</v>
      </c>
    </row>
    <row r="4" spans="1:15">
      <c r="A4" s="34">
        <v>44015</v>
      </c>
      <c r="B4" s="4">
        <v>1815.6</v>
      </c>
      <c r="C4" s="4">
        <v>9</v>
      </c>
      <c r="D4" s="4">
        <v>1517.98</v>
      </c>
      <c r="E4" s="4">
        <v>288.62</v>
      </c>
      <c r="G4" s="4">
        <v>89</v>
      </c>
      <c r="I4" s="4" t="s">
        <v>3</v>
      </c>
      <c r="O4" s="36">
        <v>20.9</v>
      </c>
    </row>
    <row r="5" spans="1:15">
      <c r="A5" s="34">
        <v>44016</v>
      </c>
      <c r="B5" s="4">
        <v>938.19</v>
      </c>
      <c r="C5" s="4">
        <v>34.200000000000003</v>
      </c>
      <c r="D5" s="4">
        <v>666.24</v>
      </c>
      <c r="E5" s="4">
        <v>237.75</v>
      </c>
      <c r="G5" s="4">
        <v>20.9</v>
      </c>
      <c r="I5" s="4" t="s">
        <v>5</v>
      </c>
      <c r="O5" s="36">
        <v>7</v>
      </c>
    </row>
    <row r="6" spans="1:15">
      <c r="A6" s="34">
        <v>43988</v>
      </c>
      <c r="B6" s="4">
        <v>798.29</v>
      </c>
      <c r="C6" s="4">
        <v>31.6</v>
      </c>
      <c r="D6" s="4">
        <v>702.96</v>
      </c>
      <c r="E6" s="4">
        <v>63.73</v>
      </c>
      <c r="G6" s="4">
        <v>7</v>
      </c>
      <c r="I6" s="4" t="s">
        <v>3</v>
      </c>
      <c r="O6" s="36">
        <v>193</v>
      </c>
    </row>
    <row r="7" spans="1:15">
      <c r="A7" s="34">
        <v>43989</v>
      </c>
      <c r="B7" s="4">
        <v>766.2</v>
      </c>
      <c r="C7" s="4">
        <v>2.8</v>
      </c>
      <c r="D7" s="4">
        <v>516.85</v>
      </c>
      <c r="E7" s="4">
        <v>246.55</v>
      </c>
      <c r="G7" s="4">
        <v>193</v>
      </c>
      <c r="I7" s="4" t="s">
        <v>3</v>
      </c>
      <c r="O7" s="36">
        <v>195</v>
      </c>
    </row>
    <row r="8" spans="1:15">
      <c r="A8" s="34">
        <v>44020</v>
      </c>
      <c r="B8" s="4">
        <v>2176.5</v>
      </c>
      <c r="C8" s="4">
        <v>12</v>
      </c>
      <c r="D8" s="4">
        <v>1966.19</v>
      </c>
      <c r="E8" s="4">
        <v>198.31</v>
      </c>
      <c r="G8" s="4">
        <v>1000</v>
      </c>
      <c r="I8" s="4" t="s">
        <v>61</v>
      </c>
      <c r="O8" s="36">
        <v>17.600000000000001</v>
      </c>
    </row>
    <row r="9" spans="1:15">
      <c r="A9" s="34">
        <v>44021</v>
      </c>
      <c r="B9" s="4">
        <v>348.35</v>
      </c>
      <c r="D9" s="4">
        <v>12.9</v>
      </c>
      <c r="E9" s="4">
        <v>335.45</v>
      </c>
      <c r="G9" s="4">
        <v>195</v>
      </c>
      <c r="I9" s="4" t="s">
        <v>5</v>
      </c>
      <c r="O9" s="36">
        <v>206.6</v>
      </c>
    </row>
    <row r="10" spans="1:15">
      <c r="A10" s="34">
        <v>44022</v>
      </c>
      <c r="B10" s="4">
        <v>1099.22</v>
      </c>
      <c r="C10" s="4">
        <v>6</v>
      </c>
      <c r="D10" s="4">
        <v>1062.8</v>
      </c>
      <c r="E10" s="4">
        <v>30.42</v>
      </c>
      <c r="G10" s="4">
        <v>17.600000000000001</v>
      </c>
      <c r="I10" s="4" t="s">
        <v>5</v>
      </c>
      <c r="O10" s="36">
        <v>119.6</v>
      </c>
    </row>
    <row r="11" spans="1:15">
      <c r="A11" s="34">
        <v>44023</v>
      </c>
      <c r="B11" s="4">
        <v>261.14999999999998</v>
      </c>
      <c r="C11" s="4">
        <v>8</v>
      </c>
      <c r="D11" s="4">
        <v>180.5</v>
      </c>
      <c r="E11" s="4">
        <v>72.650000000000006</v>
      </c>
      <c r="G11" s="4">
        <v>165</v>
      </c>
      <c r="I11" s="4" t="s">
        <v>62</v>
      </c>
      <c r="O11" s="36">
        <v>47.93</v>
      </c>
    </row>
    <row r="12" spans="1:15">
      <c r="A12" s="34">
        <v>44025</v>
      </c>
      <c r="B12" s="4">
        <v>427.9</v>
      </c>
      <c r="C12" s="4">
        <v>73.8</v>
      </c>
      <c r="D12" s="4">
        <v>223.65</v>
      </c>
      <c r="E12" s="4">
        <v>130.44999999999999</v>
      </c>
      <c r="G12" s="4">
        <v>1500</v>
      </c>
      <c r="I12" s="12" t="s">
        <v>8</v>
      </c>
      <c r="O12" s="36">
        <v>20</v>
      </c>
    </row>
    <row r="13" spans="1:15">
      <c r="A13" s="34">
        <v>44026</v>
      </c>
      <c r="B13" s="4">
        <v>936.27</v>
      </c>
      <c r="C13" s="4">
        <v>17.600000000000001</v>
      </c>
      <c r="D13" s="4">
        <v>468.5</v>
      </c>
      <c r="E13" s="4">
        <v>450.17</v>
      </c>
      <c r="G13" s="4">
        <v>206.6</v>
      </c>
      <c r="I13" s="8" t="s">
        <v>5</v>
      </c>
      <c r="O13" s="36">
        <v>51</v>
      </c>
    </row>
    <row r="14" spans="1:15">
      <c r="A14" s="34">
        <v>44027</v>
      </c>
      <c r="B14" s="4">
        <v>397.5</v>
      </c>
      <c r="C14" s="4">
        <v>6</v>
      </c>
      <c r="D14" s="4">
        <v>308.5</v>
      </c>
      <c r="E14" s="4">
        <v>83</v>
      </c>
      <c r="G14" s="4">
        <v>119.6</v>
      </c>
      <c r="I14" s="4" t="s">
        <v>5</v>
      </c>
      <c r="O14" s="36">
        <v>42</v>
      </c>
    </row>
    <row r="15" spans="1:15">
      <c r="A15" s="34">
        <v>44028</v>
      </c>
      <c r="B15" s="4">
        <v>1754.07</v>
      </c>
      <c r="D15" s="4">
        <v>1525.3</v>
      </c>
      <c r="E15" s="4">
        <v>228.77</v>
      </c>
      <c r="G15" s="4">
        <v>47.93</v>
      </c>
      <c r="I15" s="4" t="s">
        <v>5</v>
      </c>
      <c r="O15" s="36">
        <v>210</v>
      </c>
    </row>
    <row r="16" spans="1:15">
      <c r="A16" s="34">
        <v>44029</v>
      </c>
      <c r="B16" s="4">
        <v>383.08</v>
      </c>
      <c r="C16" s="4">
        <v>26.6</v>
      </c>
      <c r="D16" s="4">
        <v>295.89999999999998</v>
      </c>
      <c r="E16" s="4">
        <v>60.58</v>
      </c>
      <c r="G16" s="4">
        <v>31.4</v>
      </c>
      <c r="I16" s="4" t="s">
        <v>63</v>
      </c>
      <c r="O16" s="36">
        <v>300</v>
      </c>
    </row>
    <row r="17" spans="1:15">
      <c r="A17" s="34">
        <v>44030</v>
      </c>
      <c r="B17" s="4">
        <v>777.79</v>
      </c>
      <c r="C17" s="4">
        <v>3</v>
      </c>
      <c r="D17" s="4">
        <v>706.2</v>
      </c>
      <c r="E17" s="4">
        <v>68.59</v>
      </c>
      <c r="G17" s="4">
        <v>20</v>
      </c>
      <c r="I17" s="4" t="s">
        <v>3</v>
      </c>
      <c r="M17" s="11"/>
      <c r="O17" s="36">
        <v>10</v>
      </c>
    </row>
    <row r="18" spans="1:15">
      <c r="A18" s="34">
        <v>44032</v>
      </c>
      <c r="B18" s="4">
        <v>127.2</v>
      </c>
      <c r="C18" s="4">
        <v>6</v>
      </c>
      <c r="D18" s="4">
        <v>81.45</v>
      </c>
      <c r="E18" s="4">
        <v>39.75</v>
      </c>
      <c r="G18" s="4">
        <v>51</v>
      </c>
      <c r="I18" s="4" t="s">
        <v>3</v>
      </c>
      <c r="O18" s="36">
        <v>469</v>
      </c>
    </row>
    <row r="19" spans="1:15">
      <c r="A19" s="34">
        <v>44033</v>
      </c>
      <c r="B19" s="4">
        <v>262.5</v>
      </c>
      <c r="C19" s="4">
        <v>2.8</v>
      </c>
      <c r="D19" s="4">
        <v>208.4</v>
      </c>
      <c r="E19" s="4">
        <v>51.3</v>
      </c>
      <c r="G19" s="4">
        <v>42</v>
      </c>
      <c r="I19" s="4" t="s">
        <v>3</v>
      </c>
      <c r="O19" s="36">
        <v>300</v>
      </c>
    </row>
    <row r="20" spans="1:15">
      <c r="A20" s="34">
        <v>44034</v>
      </c>
      <c r="B20" s="4">
        <v>849.2</v>
      </c>
      <c r="C20" s="4">
        <v>11.2</v>
      </c>
      <c r="D20" s="4">
        <v>804</v>
      </c>
      <c r="E20" s="4">
        <v>34</v>
      </c>
      <c r="G20" s="4">
        <v>210</v>
      </c>
      <c r="I20" s="4" t="s">
        <v>3</v>
      </c>
      <c r="O20" s="36">
        <v>40</v>
      </c>
    </row>
    <row r="21" spans="1:15">
      <c r="A21" s="34">
        <v>44035</v>
      </c>
      <c r="B21" s="4">
        <v>555.29999999999995</v>
      </c>
      <c r="D21" s="4">
        <v>444.5</v>
      </c>
      <c r="E21" s="4">
        <v>110.8</v>
      </c>
      <c r="G21" s="4">
        <v>300</v>
      </c>
      <c r="I21" s="4" t="s">
        <v>3</v>
      </c>
      <c r="O21" s="36">
        <v>165</v>
      </c>
    </row>
    <row r="22" spans="1:15">
      <c r="A22" s="34">
        <v>44036</v>
      </c>
      <c r="B22" s="4">
        <v>621.17999999999995</v>
      </c>
      <c r="C22" s="4">
        <v>33.299999999999997</v>
      </c>
      <c r="D22" s="4">
        <v>509.4</v>
      </c>
      <c r="E22" s="4">
        <v>78.48</v>
      </c>
      <c r="G22" s="4">
        <v>10</v>
      </c>
      <c r="I22" s="4" t="s">
        <v>3</v>
      </c>
      <c r="O22" s="36">
        <v>120</v>
      </c>
    </row>
    <row r="23" spans="1:15">
      <c r="A23" s="34">
        <v>44037</v>
      </c>
      <c r="B23" s="4">
        <v>376.82</v>
      </c>
      <c r="C23" s="4">
        <v>27.3</v>
      </c>
      <c r="D23" s="4">
        <v>254.5</v>
      </c>
      <c r="E23" s="4">
        <v>95.02</v>
      </c>
      <c r="G23" s="4">
        <v>469</v>
      </c>
      <c r="I23" s="4" t="s">
        <v>3</v>
      </c>
      <c r="O23" s="36">
        <v>73.08</v>
      </c>
    </row>
    <row r="24" spans="1:15">
      <c r="A24" s="34">
        <v>44039</v>
      </c>
      <c r="B24" s="4">
        <v>143.69999999999999</v>
      </c>
      <c r="C24" s="4">
        <v>19.600000000000001</v>
      </c>
      <c r="D24" s="4">
        <v>98</v>
      </c>
      <c r="E24" s="4">
        <v>26.1</v>
      </c>
      <c r="G24" s="4">
        <v>300</v>
      </c>
      <c r="I24" s="4" t="s">
        <v>3</v>
      </c>
      <c r="O24" s="36">
        <v>91.9</v>
      </c>
    </row>
    <row r="25" spans="1:15">
      <c r="A25" s="34">
        <v>44040</v>
      </c>
      <c r="B25" s="4">
        <v>447.47</v>
      </c>
      <c r="C25" s="4">
        <v>19.100000000000001</v>
      </c>
      <c r="D25" s="4">
        <v>218</v>
      </c>
      <c r="E25" s="4">
        <v>210.37</v>
      </c>
      <c r="G25" s="4">
        <v>1500</v>
      </c>
      <c r="I25" s="12" t="s">
        <v>8</v>
      </c>
      <c r="O25" s="36">
        <v>57</v>
      </c>
    </row>
    <row r="26" spans="1:15">
      <c r="A26" s="34">
        <v>44041</v>
      </c>
      <c r="B26" s="4">
        <v>59.43</v>
      </c>
      <c r="C26" s="4">
        <v>7.3</v>
      </c>
      <c r="D26" s="4">
        <v>31.22</v>
      </c>
      <c r="E26" s="4">
        <v>20.91</v>
      </c>
      <c r="G26" s="12">
        <v>50</v>
      </c>
      <c r="H26" s="40"/>
      <c r="I26" s="12" t="s">
        <v>70</v>
      </c>
      <c r="O26" s="36">
        <v>42</v>
      </c>
    </row>
    <row r="27" spans="1:15">
      <c r="A27" s="34">
        <v>44042</v>
      </c>
      <c r="B27" s="4">
        <v>999.39</v>
      </c>
      <c r="C27" s="4">
        <v>34.1</v>
      </c>
      <c r="D27" s="4">
        <v>835.9</v>
      </c>
      <c r="E27" s="4">
        <v>129.38999999999999</v>
      </c>
      <c r="G27" s="8">
        <v>40</v>
      </c>
      <c r="H27" s="8"/>
      <c r="I27" s="8" t="s">
        <v>3</v>
      </c>
      <c r="J27" s="12"/>
      <c r="O27" s="36">
        <v>41.8</v>
      </c>
    </row>
    <row r="28" spans="1:15">
      <c r="A28" s="34">
        <v>44043</v>
      </c>
      <c r="B28" s="4">
        <v>490.4</v>
      </c>
      <c r="C28" s="4">
        <v>71.599999999999994</v>
      </c>
      <c r="D28" s="4">
        <v>200.9</v>
      </c>
      <c r="E28" s="4">
        <v>217.9</v>
      </c>
      <c r="G28" s="4">
        <v>165</v>
      </c>
      <c r="I28" s="4" t="s">
        <v>5</v>
      </c>
      <c r="O28" s="36">
        <v>50</v>
      </c>
    </row>
    <row r="29" spans="1:15">
      <c r="G29" s="4">
        <v>120</v>
      </c>
      <c r="I29" s="4" t="s">
        <v>3</v>
      </c>
      <c r="O29" s="36">
        <v>47.5</v>
      </c>
    </row>
    <row r="30" spans="1:15">
      <c r="G30" s="4">
        <v>73.08</v>
      </c>
      <c r="I30" s="4" t="s">
        <v>3</v>
      </c>
      <c r="O30" s="36">
        <v>450</v>
      </c>
    </row>
    <row r="31" spans="1:15">
      <c r="G31" s="4">
        <v>1500</v>
      </c>
      <c r="I31" s="12" t="s">
        <v>8</v>
      </c>
      <c r="O31" s="36">
        <v>50</v>
      </c>
    </row>
    <row r="32" spans="1:15">
      <c r="G32" s="4">
        <v>91.9</v>
      </c>
      <c r="I32" s="4" t="s">
        <v>3</v>
      </c>
      <c r="O32" s="36">
        <v>45</v>
      </c>
    </row>
    <row r="33" spans="7:15">
      <c r="G33" s="4">
        <v>57</v>
      </c>
      <c r="I33" s="8" t="s">
        <v>3</v>
      </c>
      <c r="O33" s="36">
        <v>23.3</v>
      </c>
    </row>
    <row r="34" spans="7:15">
      <c r="G34" s="4">
        <v>1500</v>
      </c>
      <c r="I34" s="12" t="s">
        <v>8</v>
      </c>
      <c r="O34" s="36">
        <v>175</v>
      </c>
    </row>
    <row r="35" spans="7:15">
      <c r="G35" s="4">
        <v>42</v>
      </c>
      <c r="I35" s="4" t="s">
        <v>3</v>
      </c>
      <c r="O35" s="36">
        <v>160</v>
      </c>
    </row>
    <row r="36" spans="7:15">
      <c r="G36" s="4">
        <v>41.8</v>
      </c>
      <c r="I36" s="4" t="s">
        <v>3</v>
      </c>
      <c r="O36" s="36">
        <v>65</v>
      </c>
    </row>
    <row r="37" spans="7:15">
      <c r="G37" s="4">
        <v>50</v>
      </c>
      <c r="I37" s="4" t="s">
        <v>3</v>
      </c>
      <c r="O37" s="36">
        <v>49</v>
      </c>
    </row>
    <row r="38" spans="7:15">
      <c r="G38" s="4">
        <v>175</v>
      </c>
      <c r="I38" s="4" t="s">
        <v>3</v>
      </c>
      <c r="O38" s="36">
        <v>180</v>
      </c>
    </row>
    <row r="39" spans="7:15">
      <c r="G39" s="4">
        <v>47.5</v>
      </c>
      <c r="I39" s="4" t="s">
        <v>3</v>
      </c>
      <c r="O39" s="36">
        <v>220</v>
      </c>
    </row>
    <row r="40" spans="7:15">
      <c r="G40" s="4">
        <v>450</v>
      </c>
      <c r="I40" s="8" t="s">
        <v>3</v>
      </c>
      <c r="O40" s="36">
        <v>271.39999999999998</v>
      </c>
    </row>
    <row r="41" spans="7:15">
      <c r="G41" s="4">
        <v>50</v>
      </c>
      <c r="I41" s="4" t="s">
        <v>3</v>
      </c>
      <c r="O41" s="36">
        <v>58</v>
      </c>
    </row>
    <row r="42" spans="7:15">
      <c r="G42" s="4">
        <v>45</v>
      </c>
      <c r="I42" s="4" t="s">
        <v>3</v>
      </c>
      <c r="O42" s="36">
        <v>18.05</v>
      </c>
    </row>
    <row r="43" spans="7:15">
      <c r="G43" s="4">
        <v>23.3</v>
      </c>
      <c r="I43" s="4" t="s">
        <v>3</v>
      </c>
      <c r="O43" s="36">
        <v>50</v>
      </c>
    </row>
    <row r="44" spans="7:15">
      <c r="G44" s="4">
        <v>109.8</v>
      </c>
      <c r="I44" s="4" t="s">
        <v>64</v>
      </c>
      <c r="O44" s="36">
        <v>28</v>
      </c>
    </row>
    <row r="45" spans="7:15">
      <c r="G45" s="7">
        <v>20.9</v>
      </c>
      <c r="I45" s="7" t="s">
        <v>65</v>
      </c>
      <c r="O45" s="36">
        <v>33</v>
      </c>
    </row>
    <row r="46" spans="7:15">
      <c r="G46" s="4">
        <v>160</v>
      </c>
      <c r="I46" s="8" t="s">
        <v>3</v>
      </c>
      <c r="O46" s="36">
        <v>45</v>
      </c>
    </row>
    <row r="47" spans="7:15">
      <c r="G47" s="4">
        <v>65</v>
      </c>
      <c r="I47" s="4" t="s">
        <v>3</v>
      </c>
      <c r="O47" s="36">
        <v>38</v>
      </c>
    </row>
    <row r="48" spans="7:15">
      <c r="G48" s="4">
        <v>49</v>
      </c>
      <c r="I48" s="4" t="s">
        <v>3</v>
      </c>
      <c r="O48" s="36">
        <v>24</v>
      </c>
    </row>
    <row r="49" spans="7:15">
      <c r="G49" s="12">
        <v>1500</v>
      </c>
      <c r="I49" s="12" t="s">
        <v>8</v>
      </c>
      <c r="O49" s="36">
        <v>44</v>
      </c>
    </row>
    <row r="50" spans="7:15">
      <c r="G50" s="4">
        <v>200</v>
      </c>
      <c r="I50" s="4" t="s">
        <v>66</v>
      </c>
      <c r="O50" s="36">
        <v>95.2</v>
      </c>
    </row>
    <row r="51" spans="7:15">
      <c r="G51" s="4">
        <v>180</v>
      </c>
      <c r="I51" s="4" t="s">
        <v>3</v>
      </c>
      <c r="O51" s="36">
        <v>65.400000000000006</v>
      </c>
    </row>
    <row r="52" spans="7:15">
      <c r="G52" s="4">
        <v>220</v>
      </c>
      <c r="I52" s="4" t="s">
        <v>3</v>
      </c>
      <c r="O52" s="36">
        <v>40.200000000000003</v>
      </c>
    </row>
    <row r="53" spans="7:15">
      <c r="G53" s="4">
        <v>67.099999999999994</v>
      </c>
      <c r="I53" s="4" t="s">
        <v>67</v>
      </c>
      <c r="O53" s="36">
        <v>30.4</v>
      </c>
    </row>
    <row r="54" spans="7:15">
      <c r="G54" s="4">
        <v>271.39999999999998</v>
      </c>
      <c r="I54" s="4" t="s">
        <v>5</v>
      </c>
      <c r="O54" s="36">
        <v>56</v>
      </c>
    </row>
    <row r="55" spans="7:15">
      <c r="G55" s="4">
        <v>58</v>
      </c>
      <c r="I55" s="4" t="s">
        <v>5</v>
      </c>
    </row>
    <row r="56" spans="7:15">
      <c r="G56" s="4">
        <v>18.05</v>
      </c>
      <c r="I56" s="4" t="s">
        <v>5</v>
      </c>
    </row>
    <row r="57" spans="7:15">
      <c r="G57" s="4">
        <v>300</v>
      </c>
      <c r="I57" s="4" t="s">
        <v>68</v>
      </c>
    </row>
    <row r="58" spans="7:15">
      <c r="G58" s="4">
        <v>120.9</v>
      </c>
      <c r="I58" s="4" t="s">
        <v>29</v>
      </c>
      <c r="O58" s="36">
        <f>SUM(O2:O57)</f>
        <v>5516.86</v>
      </c>
    </row>
    <row r="59" spans="7:15">
      <c r="G59" s="4">
        <v>71.400000000000006</v>
      </c>
      <c r="I59" s="4" t="s">
        <v>9</v>
      </c>
    </row>
    <row r="60" spans="7:15">
      <c r="G60" s="12">
        <v>7</v>
      </c>
      <c r="I60" s="12" t="s">
        <v>69</v>
      </c>
    </row>
    <row r="61" spans="7:15">
      <c r="G61" s="4">
        <v>387.9</v>
      </c>
      <c r="I61" s="4" t="s">
        <v>71</v>
      </c>
    </row>
    <row r="62" spans="7:15">
      <c r="G62" s="4">
        <v>50</v>
      </c>
      <c r="I62" s="4" t="s">
        <v>5</v>
      </c>
    </row>
    <row r="63" spans="7:15">
      <c r="G63" s="4">
        <v>28</v>
      </c>
      <c r="I63" s="4" t="s">
        <v>5</v>
      </c>
    </row>
    <row r="64" spans="7:15">
      <c r="G64" s="4">
        <v>33</v>
      </c>
      <c r="I64" s="4" t="s">
        <v>5</v>
      </c>
    </row>
    <row r="65" spans="2:9">
      <c r="G65" s="4">
        <v>45</v>
      </c>
      <c r="I65" s="4" t="s">
        <v>5</v>
      </c>
    </row>
    <row r="66" spans="2:9">
      <c r="G66" s="4">
        <v>38</v>
      </c>
      <c r="I66" s="4" t="s">
        <v>3</v>
      </c>
    </row>
    <row r="67" spans="2:9">
      <c r="G67" s="4">
        <v>24</v>
      </c>
      <c r="I67" s="4" t="s">
        <v>5</v>
      </c>
    </row>
    <row r="68" spans="2:9">
      <c r="G68" s="4">
        <v>44</v>
      </c>
      <c r="I68" s="4" t="s">
        <v>3</v>
      </c>
    </row>
    <row r="69" spans="2:9">
      <c r="G69" s="4">
        <v>95.2</v>
      </c>
      <c r="I69" s="4" t="s">
        <v>3</v>
      </c>
    </row>
    <row r="70" spans="2:9">
      <c r="G70" s="4">
        <v>65.400000000000006</v>
      </c>
      <c r="I70" s="4" t="s">
        <v>3</v>
      </c>
    </row>
    <row r="71" spans="2:9">
      <c r="G71" s="4">
        <v>40.200000000000003</v>
      </c>
      <c r="I71" s="4" t="s">
        <v>3</v>
      </c>
    </row>
    <row r="72" spans="2:9">
      <c r="G72" s="4">
        <v>30.4</v>
      </c>
      <c r="I72" s="8" t="s">
        <v>3</v>
      </c>
    </row>
    <row r="73" spans="2:9">
      <c r="G73" s="4">
        <v>56</v>
      </c>
      <c r="I73" s="4" t="s">
        <v>5</v>
      </c>
    </row>
    <row r="76" spans="2:9" ht="18.75">
      <c r="B76" s="3">
        <f>SUM(B2:B75)</f>
        <v>18712.960000000003</v>
      </c>
      <c r="C76" s="3">
        <f>SUM(C2:C75)</f>
        <v>468.90000000000009</v>
      </c>
      <c r="D76" s="3">
        <f>SUM(D2:D75)</f>
        <v>14621.14</v>
      </c>
      <c r="E76" s="3">
        <f>SUM(E2:E75)</f>
        <v>3622.92</v>
      </c>
      <c r="F76" s="3">
        <f>C76+D76+E76</f>
        <v>18712.96</v>
      </c>
      <c r="G76" s="3">
        <f>SUM(G2:G75)</f>
        <v>15561.259999999997</v>
      </c>
      <c r="H76" s="3">
        <f>F76-G76</f>
        <v>3151.7000000000025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pane xSplit="8" ySplit="1" topLeftCell="I23" activePane="bottomRight" state="frozen"/>
      <selection pane="topRight" activeCell="H1" sqref="H1"/>
      <selection pane="bottomLeft" activeCell="A2" sqref="A2"/>
      <selection pane="bottomRight" activeCell="G31" sqref="G31"/>
    </sheetView>
  </sheetViews>
  <sheetFormatPr defaultRowHeight="15"/>
  <cols>
    <col min="1" max="1" width="12.85546875" customWidth="1"/>
    <col min="2" max="2" width="17.85546875" style="4" customWidth="1"/>
    <col min="3" max="3" width="12.140625" style="4" customWidth="1"/>
    <col min="4" max="7" width="13" style="4" bestFit="1" customWidth="1"/>
    <col min="8" max="8" width="13.28515625" style="4" customWidth="1"/>
    <col min="9" max="10" width="9.140625" style="4"/>
    <col min="11" max="11" width="9.5703125" style="4" bestFit="1" customWidth="1"/>
    <col min="13" max="13" width="16.140625" style="20" customWidth="1"/>
  </cols>
  <sheetData>
    <row r="1" spans="1:13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</v>
      </c>
      <c r="M1" s="19" t="s">
        <v>3</v>
      </c>
    </row>
    <row r="2" spans="1:13" ht="14.25" customHeight="1">
      <c r="A2" s="34">
        <v>44044</v>
      </c>
      <c r="B2" s="4">
        <v>940.22</v>
      </c>
      <c r="C2" s="4">
        <v>3</v>
      </c>
      <c r="D2" s="4">
        <v>728.7</v>
      </c>
      <c r="E2" s="4">
        <v>208.52</v>
      </c>
      <c r="G2" s="4">
        <v>40</v>
      </c>
      <c r="I2" s="4" t="s">
        <v>3</v>
      </c>
      <c r="M2" s="20">
        <v>40</v>
      </c>
    </row>
    <row r="3" spans="1:13">
      <c r="A3" s="34">
        <v>44046</v>
      </c>
      <c r="B3" s="4">
        <v>804.3</v>
      </c>
      <c r="C3" s="4">
        <v>11.4</v>
      </c>
      <c r="D3" s="4">
        <v>761.55</v>
      </c>
      <c r="E3" s="4">
        <v>31.35</v>
      </c>
      <c r="G3" s="4">
        <v>85.97</v>
      </c>
      <c r="I3" s="4" t="s">
        <v>3</v>
      </c>
      <c r="M3" s="20">
        <v>85.97</v>
      </c>
    </row>
    <row r="4" spans="1:13">
      <c r="A4" s="34">
        <v>44047</v>
      </c>
      <c r="B4" s="4">
        <v>797.9</v>
      </c>
      <c r="C4" s="4">
        <v>92</v>
      </c>
      <c r="D4" s="4">
        <v>457</v>
      </c>
      <c r="E4" s="4">
        <v>248.9</v>
      </c>
      <c r="G4" s="4">
        <v>1000</v>
      </c>
      <c r="I4" s="12" t="s">
        <v>8</v>
      </c>
      <c r="M4" s="20">
        <v>65</v>
      </c>
    </row>
    <row r="5" spans="1:13">
      <c r="A5" s="34">
        <v>44048</v>
      </c>
      <c r="B5" s="4">
        <v>383.63</v>
      </c>
      <c r="C5" s="4">
        <v>20.6</v>
      </c>
      <c r="D5" s="4">
        <v>185.9</v>
      </c>
      <c r="E5" s="4">
        <v>177.13</v>
      </c>
      <c r="G5" s="4">
        <v>65</v>
      </c>
      <c r="I5" s="4" t="s">
        <v>3</v>
      </c>
      <c r="M5" s="20">
        <v>180</v>
      </c>
    </row>
    <row r="6" spans="1:13">
      <c r="A6" s="34">
        <v>44049</v>
      </c>
      <c r="B6" s="4">
        <v>259.14</v>
      </c>
      <c r="C6" s="4">
        <v>47.5</v>
      </c>
      <c r="D6" s="4">
        <v>98.5</v>
      </c>
      <c r="E6" s="4">
        <v>113.14</v>
      </c>
      <c r="G6" s="4">
        <v>180</v>
      </c>
      <c r="I6" s="4" t="s">
        <v>3</v>
      </c>
      <c r="M6" s="20">
        <v>144.80000000000001</v>
      </c>
    </row>
    <row r="7" spans="1:13">
      <c r="A7" s="34">
        <v>44050</v>
      </c>
      <c r="B7" s="4">
        <v>395.6</v>
      </c>
      <c r="C7" s="4">
        <v>37.799999999999997</v>
      </c>
      <c r="D7" s="4">
        <v>315.10000000000002</v>
      </c>
      <c r="E7" s="4">
        <v>42.7</v>
      </c>
      <c r="G7" s="4">
        <v>144.80000000000001</v>
      </c>
      <c r="I7" s="4" t="s">
        <v>3</v>
      </c>
      <c r="M7" s="20">
        <v>62</v>
      </c>
    </row>
    <row r="8" spans="1:13">
      <c r="A8" s="34">
        <v>44051</v>
      </c>
      <c r="B8" s="4">
        <v>338.2</v>
      </c>
      <c r="C8" s="4">
        <v>4.5</v>
      </c>
      <c r="D8" s="4">
        <v>209.77</v>
      </c>
      <c r="E8" s="4">
        <v>123.93</v>
      </c>
      <c r="G8" s="4">
        <v>62</v>
      </c>
      <c r="I8" s="4" t="s">
        <v>3</v>
      </c>
      <c r="M8" s="20">
        <v>34</v>
      </c>
    </row>
    <row r="9" spans="1:13">
      <c r="A9" s="34">
        <v>44069</v>
      </c>
      <c r="B9" s="4">
        <v>1152.24</v>
      </c>
      <c r="C9" s="4">
        <v>30.1</v>
      </c>
      <c r="D9" s="4">
        <v>955.5</v>
      </c>
      <c r="E9" s="4">
        <v>166.64</v>
      </c>
      <c r="G9" s="4">
        <v>34</v>
      </c>
      <c r="I9" s="4" t="s">
        <v>3</v>
      </c>
      <c r="M9" s="20">
        <v>86.23</v>
      </c>
    </row>
    <row r="10" spans="1:13">
      <c r="A10" s="34">
        <v>44070</v>
      </c>
      <c r="B10" s="4">
        <v>209.8</v>
      </c>
      <c r="C10" s="4">
        <v>13.6</v>
      </c>
      <c r="D10" s="4">
        <v>99.5</v>
      </c>
      <c r="E10" s="4">
        <v>96.7</v>
      </c>
      <c r="G10" s="4">
        <v>100</v>
      </c>
      <c r="I10" s="4" t="s">
        <v>72</v>
      </c>
      <c r="M10" s="20">
        <v>60</v>
      </c>
    </row>
    <row r="11" spans="1:13">
      <c r="A11" s="34">
        <v>44071</v>
      </c>
      <c r="B11" s="4">
        <v>1037.74</v>
      </c>
      <c r="C11" s="4">
        <v>30.5</v>
      </c>
      <c r="D11" s="4">
        <v>631.20000000000005</v>
      </c>
      <c r="E11" s="4">
        <v>376.04</v>
      </c>
      <c r="G11" s="4">
        <v>1810</v>
      </c>
      <c r="I11" s="12" t="s">
        <v>8</v>
      </c>
      <c r="M11" s="20">
        <v>100</v>
      </c>
    </row>
    <row r="12" spans="1:13">
      <c r="A12" s="34">
        <v>44072</v>
      </c>
      <c r="B12" s="4">
        <v>957.25</v>
      </c>
      <c r="C12" s="4">
        <v>4.3</v>
      </c>
      <c r="D12" s="4">
        <v>812.49</v>
      </c>
      <c r="E12" s="4">
        <v>140.46</v>
      </c>
      <c r="G12" s="4">
        <v>86.23</v>
      </c>
      <c r="I12" s="4" t="s">
        <v>5</v>
      </c>
      <c r="M12" s="20">
        <v>86.2</v>
      </c>
    </row>
    <row r="13" spans="1:13">
      <c r="A13" s="34">
        <v>44074</v>
      </c>
      <c r="B13" s="4">
        <v>455.95</v>
      </c>
      <c r="C13" s="4">
        <v>9</v>
      </c>
      <c r="D13" s="4">
        <v>203.99</v>
      </c>
      <c r="E13" s="4">
        <v>242.96</v>
      </c>
      <c r="G13" s="4">
        <v>60</v>
      </c>
      <c r="I13" s="4" t="s">
        <v>3</v>
      </c>
      <c r="M13" s="20">
        <v>30.4</v>
      </c>
    </row>
    <row r="14" spans="1:13">
      <c r="G14" s="4">
        <v>170</v>
      </c>
      <c r="I14" s="4" t="s">
        <v>73</v>
      </c>
      <c r="M14" s="20">
        <v>53.6</v>
      </c>
    </row>
    <row r="15" spans="1:13">
      <c r="G15" s="4">
        <v>100</v>
      </c>
      <c r="I15" s="4" t="s">
        <v>3</v>
      </c>
      <c r="M15" s="20">
        <v>35.11</v>
      </c>
    </row>
    <row r="16" spans="1:13">
      <c r="G16" s="4">
        <v>86.2</v>
      </c>
      <c r="I16" s="4" t="s">
        <v>5</v>
      </c>
      <c r="M16" s="20">
        <v>263.8</v>
      </c>
    </row>
    <row r="17" spans="7:13">
      <c r="G17" s="4">
        <v>30.4</v>
      </c>
      <c r="I17" s="4" t="s">
        <v>5</v>
      </c>
      <c r="M17" s="20">
        <v>33.25</v>
      </c>
    </row>
    <row r="18" spans="7:13">
      <c r="G18" s="4">
        <v>53.6</v>
      </c>
      <c r="I18" s="4" t="s">
        <v>3</v>
      </c>
      <c r="M18" s="20">
        <v>13</v>
      </c>
    </row>
    <row r="19" spans="7:13">
      <c r="G19" s="4">
        <v>7.5</v>
      </c>
      <c r="I19" s="4" t="s">
        <v>44</v>
      </c>
      <c r="M19" s="20">
        <v>86</v>
      </c>
    </row>
    <row r="20" spans="7:13">
      <c r="G20" s="4">
        <v>35.11</v>
      </c>
      <c r="I20" s="4" t="s">
        <v>3</v>
      </c>
      <c r="M20" s="20">
        <v>300</v>
      </c>
    </row>
    <row r="21" spans="7:13">
      <c r="G21" s="4">
        <v>263.8</v>
      </c>
      <c r="I21" s="4" t="s">
        <v>3</v>
      </c>
      <c r="M21" s="20">
        <v>15.2</v>
      </c>
    </row>
    <row r="22" spans="7:13">
      <c r="G22" s="4">
        <v>33.25</v>
      </c>
      <c r="I22" s="8" t="s">
        <v>5</v>
      </c>
      <c r="M22" s="20">
        <v>25.18</v>
      </c>
    </row>
    <row r="23" spans="7:13">
      <c r="G23" s="4">
        <v>13</v>
      </c>
      <c r="I23" s="4" t="s">
        <v>5</v>
      </c>
      <c r="M23" s="20">
        <v>61.3</v>
      </c>
    </row>
    <row r="24" spans="7:13">
      <c r="G24" s="4">
        <v>86</v>
      </c>
      <c r="I24" s="4" t="s">
        <v>5</v>
      </c>
    </row>
    <row r="25" spans="7:13">
      <c r="G25" s="4">
        <v>300</v>
      </c>
      <c r="I25" s="4" t="s">
        <v>3</v>
      </c>
    </row>
    <row r="26" spans="7:13">
      <c r="G26" s="8">
        <v>15.2</v>
      </c>
      <c r="H26" s="8"/>
      <c r="I26" s="8" t="s">
        <v>3</v>
      </c>
      <c r="J26" s="7"/>
      <c r="K26" s="7"/>
      <c r="M26" s="20">
        <f>SUM(M2:M25)</f>
        <v>1861.04</v>
      </c>
    </row>
    <row r="27" spans="7:13">
      <c r="G27" s="4">
        <v>25.18</v>
      </c>
      <c r="I27" s="4" t="s">
        <v>3</v>
      </c>
    </row>
    <row r="28" spans="7:13">
      <c r="G28" s="4">
        <v>61.3</v>
      </c>
      <c r="I28" s="4" t="s">
        <v>3</v>
      </c>
    </row>
    <row r="29" spans="7:13">
      <c r="G29" s="4">
        <v>30.4</v>
      </c>
      <c r="I29" s="4" t="s">
        <v>3</v>
      </c>
    </row>
    <row r="30" spans="7:13">
      <c r="G30" s="4">
        <v>2753.03</v>
      </c>
      <c r="I30" s="4" t="s">
        <v>8</v>
      </c>
    </row>
    <row r="46" spans="2:8" ht="18.75">
      <c r="B46" s="3">
        <f>SUM(B2:B45)</f>
        <v>7731.9699999999993</v>
      </c>
      <c r="C46" s="3">
        <f>SUM(C2:C45)</f>
        <v>304.3</v>
      </c>
      <c r="D46" s="3">
        <f>SUM(D2:D45)</f>
        <v>5459.2</v>
      </c>
      <c r="E46" s="3">
        <f>SUM(E2:E45)</f>
        <v>1968.47</v>
      </c>
      <c r="F46" s="3">
        <f>C46+D46+E46</f>
        <v>7731.97</v>
      </c>
      <c r="G46" s="3">
        <f>SUM(G2:G45)</f>
        <v>7731.9699999999993</v>
      </c>
      <c r="H46" s="3">
        <f>F46-G46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pane xSplit="8" ySplit="1" topLeftCell="I50" activePane="bottomRight" state="frozen"/>
      <selection pane="topRight" activeCell="H1" sqref="H1"/>
      <selection pane="bottomLeft" activeCell="A2" sqref="A2"/>
      <selection pane="bottomRight" activeCell="A2" sqref="A2"/>
    </sheetView>
  </sheetViews>
  <sheetFormatPr defaultRowHeight="15"/>
  <cols>
    <col min="1" max="1" width="11.5703125" customWidth="1"/>
    <col min="2" max="2" width="17.85546875" style="4" customWidth="1"/>
    <col min="3" max="3" width="12.140625" style="4" customWidth="1"/>
    <col min="4" max="4" width="15.7109375" style="4" customWidth="1"/>
    <col min="5" max="5" width="13" style="4" bestFit="1" customWidth="1"/>
    <col min="6" max="6" width="14.7109375" style="4" customWidth="1"/>
    <col min="7" max="7" width="14.140625" style="4" customWidth="1"/>
    <col min="8" max="8" width="16.7109375" style="4" customWidth="1"/>
    <col min="9" max="10" width="9.140625" style="4"/>
    <col min="11" max="11" width="9.5703125" style="4" bestFit="1" customWidth="1"/>
    <col min="12" max="12" width="9.140625" customWidth="1"/>
    <col min="14" max="14" width="13.5703125" customWidth="1"/>
  </cols>
  <sheetData>
    <row r="1" spans="1:14" s="1" customFormat="1">
      <c r="A1" s="1" t="s">
        <v>4</v>
      </c>
      <c r="B1" s="1" t="s">
        <v>0</v>
      </c>
      <c r="C1" s="2">
        <v>0.04</v>
      </c>
      <c r="D1" s="2">
        <v>0.22</v>
      </c>
      <c r="E1" s="1" t="s">
        <v>1</v>
      </c>
      <c r="G1" s="1" t="s">
        <v>2</v>
      </c>
      <c r="N1" s="42" t="s">
        <v>3</v>
      </c>
    </row>
    <row r="2" spans="1:14">
      <c r="A2" s="34">
        <v>44075</v>
      </c>
      <c r="B2" s="4">
        <v>1398.93</v>
      </c>
      <c r="C2" s="4">
        <v>51.2</v>
      </c>
      <c r="D2" s="4">
        <v>1182.7</v>
      </c>
      <c r="E2" s="4">
        <v>165.03</v>
      </c>
      <c r="G2" s="4">
        <v>30.4</v>
      </c>
      <c r="I2" s="4" t="s">
        <v>5</v>
      </c>
      <c r="N2" s="4">
        <v>30.4</v>
      </c>
    </row>
    <row r="3" spans="1:14">
      <c r="A3" s="34">
        <v>44076</v>
      </c>
      <c r="B3" s="4">
        <v>728.31</v>
      </c>
      <c r="C3" s="4">
        <v>39.1</v>
      </c>
      <c r="D3" s="4">
        <v>438.1</v>
      </c>
      <c r="E3" s="4">
        <v>251.11</v>
      </c>
      <c r="G3" s="4">
        <v>49.4</v>
      </c>
      <c r="I3" s="4" t="s">
        <v>5</v>
      </c>
      <c r="N3" s="4">
        <v>49.4</v>
      </c>
    </row>
    <row r="4" spans="1:14">
      <c r="A4" s="34">
        <v>44077</v>
      </c>
      <c r="B4" s="4">
        <v>560.79999999999995</v>
      </c>
      <c r="C4" s="4">
        <v>21.5</v>
      </c>
      <c r="D4" s="4">
        <v>456.1</v>
      </c>
      <c r="E4" s="4">
        <v>83.2</v>
      </c>
      <c r="G4" s="4">
        <v>60</v>
      </c>
      <c r="I4" s="4" t="s">
        <v>5</v>
      </c>
      <c r="N4" s="4">
        <v>60</v>
      </c>
    </row>
    <row r="5" spans="1:14">
      <c r="A5" s="34">
        <v>44078</v>
      </c>
      <c r="B5" s="4">
        <v>418.43</v>
      </c>
      <c r="C5" s="4">
        <v>35.200000000000003</v>
      </c>
      <c r="D5" s="4">
        <v>214.35</v>
      </c>
      <c r="E5" s="4">
        <v>168.88</v>
      </c>
      <c r="G5" s="4">
        <v>42</v>
      </c>
      <c r="I5" s="4" t="s">
        <v>5</v>
      </c>
      <c r="N5" s="4">
        <v>42</v>
      </c>
    </row>
    <row r="6" spans="1:14">
      <c r="A6" s="34">
        <v>44079</v>
      </c>
      <c r="B6" s="4">
        <v>384.4</v>
      </c>
      <c r="C6" s="4">
        <v>3</v>
      </c>
      <c r="D6" s="4">
        <v>217.3</v>
      </c>
      <c r="E6" s="4">
        <v>164.1</v>
      </c>
      <c r="G6" s="4">
        <v>15.2</v>
      </c>
      <c r="I6" s="4" t="s">
        <v>5</v>
      </c>
      <c r="N6" s="4">
        <v>15.2</v>
      </c>
    </row>
    <row r="7" spans="1:14">
      <c r="A7" s="34">
        <v>44081</v>
      </c>
      <c r="B7" s="4">
        <v>679.3</v>
      </c>
      <c r="C7" s="4">
        <v>12.5</v>
      </c>
      <c r="D7" s="4">
        <v>495.16</v>
      </c>
      <c r="E7" s="4">
        <v>171.64</v>
      </c>
      <c r="G7" s="4">
        <v>22.7</v>
      </c>
      <c r="I7" s="4" t="s">
        <v>5</v>
      </c>
      <c r="N7" s="4">
        <v>22.7</v>
      </c>
    </row>
    <row r="8" spans="1:14">
      <c r="A8" s="34">
        <v>44082</v>
      </c>
      <c r="B8" s="4">
        <v>159.55000000000001</v>
      </c>
      <c r="C8" s="4">
        <v>6</v>
      </c>
      <c r="D8" s="4">
        <v>122.1</v>
      </c>
      <c r="E8" s="4">
        <v>31.45</v>
      </c>
      <c r="G8" s="4">
        <v>16.5</v>
      </c>
      <c r="I8" s="4" t="s">
        <v>5</v>
      </c>
      <c r="N8" s="4">
        <v>16.5</v>
      </c>
    </row>
    <row r="9" spans="1:14">
      <c r="A9" s="34">
        <v>44083</v>
      </c>
      <c r="B9" s="4">
        <v>830.7</v>
      </c>
      <c r="C9" s="4">
        <v>10</v>
      </c>
      <c r="D9" s="4">
        <v>689.47</v>
      </c>
      <c r="E9" s="4">
        <v>131.22999999999999</v>
      </c>
      <c r="G9" s="4">
        <v>106.6</v>
      </c>
      <c r="I9" s="4" t="s">
        <v>74</v>
      </c>
      <c r="N9" s="4">
        <v>34.200000000000003</v>
      </c>
    </row>
    <row r="10" spans="1:14">
      <c r="A10" s="34">
        <v>44084</v>
      </c>
      <c r="B10" s="4">
        <v>942.96</v>
      </c>
      <c r="C10" s="4">
        <v>12</v>
      </c>
      <c r="D10" s="4">
        <v>710.3</v>
      </c>
      <c r="E10" s="4">
        <v>220.66</v>
      </c>
      <c r="G10" s="4">
        <v>34.200000000000003</v>
      </c>
      <c r="I10" s="4" t="s">
        <v>5</v>
      </c>
      <c r="N10" s="4">
        <v>135</v>
      </c>
    </row>
    <row r="11" spans="1:14">
      <c r="A11" s="34">
        <v>44085</v>
      </c>
      <c r="B11" s="4">
        <v>204.61</v>
      </c>
      <c r="D11" s="4">
        <v>119.9</v>
      </c>
      <c r="E11" s="4">
        <v>84.71</v>
      </c>
      <c r="G11" s="4">
        <v>135</v>
      </c>
      <c r="I11" s="8" t="s">
        <v>5</v>
      </c>
      <c r="N11" s="4">
        <v>14</v>
      </c>
    </row>
    <row r="12" spans="1:14">
      <c r="A12" s="34">
        <v>44086</v>
      </c>
      <c r="B12" s="4">
        <v>536.1</v>
      </c>
      <c r="C12" s="4">
        <v>34</v>
      </c>
      <c r="D12" s="4">
        <v>384.35</v>
      </c>
      <c r="E12" s="4">
        <v>117.75</v>
      </c>
      <c r="G12" s="4">
        <v>1500</v>
      </c>
      <c r="I12" s="12" t="s">
        <v>8</v>
      </c>
      <c r="N12" s="4">
        <v>69.8</v>
      </c>
    </row>
    <row r="13" spans="1:14">
      <c r="A13" s="34">
        <v>44088</v>
      </c>
      <c r="B13" s="4">
        <v>672.45</v>
      </c>
      <c r="C13" s="4">
        <v>36.549999999999997</v>
      </c>
      <c r="D13" s="4">
        <v>444.45</v>
      </c>
      <c r="E13" s="4">
        <v>191.45</v>
      </c>
      <c r="G13" s="4">
        <v>210</v>
      </c>
      <c r="I13" s="41" t="s">
        <v>75</v>
      </c>
      <c r="N13" s="4">
        <v>38</v>
      </c>
    </row>
    <row r="14" spans="1:14">
      <c r="A14" s="34">
        <v>44089</v>
      </c>
      <c r="B14" s="4">
        <v>588.95000000000005</v>
      </c>
      <c r="C14" s="4">
        <v>3</v>
      </c>
      <c r="D14" s="4">
        <v>450.2</v>
      </c>
      <c r="E14" s="4">
        <v>135.75</v>
      </c>
      <c r="G14" s="4">
        <v>14</v>
      </c>
      <c r="I14" s="4" t="s">
        <v>5</v>
      </c>
      <c r="N14" s="4">
        <v>14.25</v>
      </c>
    </row>
    <row r="15" spans="1:14">
      <c r="A15" s="34">
        <v>44090</v>
      </c>
      <c r="B15" s="4">
        <v>428.28</v>
      </c>
      <c r="C15" s="4">
        <v>12</v>
      </c>
      <c r="D15" s="4">
        <v>271.8</v>
      </c>
      <c r="E15" s="4">
        <v>144.47999999999999</v>
      </c>
      <c r="G15" s="4">
        <v>69.8</v>
      </c>
      <c r="I15" s="4" t="s">
        <v>5</v>
      </c>
      <c r="N15" s="4">
        <v>252</v>
      </c>
    </row>
    <row r="16" spans="1:14">
      <c r="A16" s="34">
        <v>44091</v>
      </c>
      <c r="B16" s="4">
        <v>355.2</v>
      </c>
      <c r="C16" s="4">
        <v>4.5</v>
      </c>
      <c r="D16" s="4">
        <v>227.7</v>
      </c>
      <c r="E16" s="4">
        <v>123</v>
      </c>
      <c r="G16" s="4">
        <v>38</v>
      </c>
      <c r="I16" s="4" t="s">
        <v>5</v>
      </c>
      <c r="N16" s="4">
        <v>10.6</v>
      </c>
    </row>
    <row r="17" spans="1:14">
      <c r="A17" s="34">
        <v>44092</v>
      </c>
      <c r="B17" s="4">
        <v>984.64</v>
      </c>
      <c r="C17" s="4">
        <v>4.3</v>
      </c>
      <c r="D17" s="4">
        <v>195.6</v>
      </c>
      <c r="E17" s="4">
        <v>784.74</v>
      </c>
      <c r="G17" s="4">
        <v>14.25</v>
      </c>
      <c r="I17" s="4" t="s">
        <v>5</v>
      </c>
      <c r="N17" s="4">
        <v>95</v>
      </c>
    </row>
    <row r="18" spans="1:14">
      <c r="A18" s="34">
        <v>44093</v>
      </c>
      <c r="B18" s="4">
        <v>188.75</v>
      </c>
      <c r="D18" s="4">
        <v>134.30000000000001</v>
      </c>
      <c r="E18" s="4">
        <v>54.45</v>
      </c>
      <c r="G18" s="4">
        <v>252</v>
      </c>
      <c r="I18" s="8" t="s">
        <v>5</v>
      </c>
      <c r="N18" s="4">
        <v>50.04</v>
      </c>
    </row>
    <row r="19" spans="1:14">
      <c r="A19" s="34">
        <v>44096</v>
      </c>
      <c r="B19" s="4">
        <v>1060.83</v>
      </c>
      <c r="C19" s="4">
        <v>82.5</v>
      </c>
      <c r="D19" s="4">
        <v>718.2</v>
      </c>
      <c r="E19" s="4">
        <v>260.13</v>
      </c>
      <c r="G19" s="4">
        <v>200</v>
      </c>
      <c r="I19" s="4" t="s">
        <v>77</v>
      </c>
      <c r="N19" s="4">
        <v>5</v>
      </c>
    </row>
    <row r="20" spans="1:14">
      <c r="A20" s="34">
        <v>44097</v>
      </c>
      <c r="B20" s="4">
        <v>742.5</v>
      </c>
      <c r="C20" s="4">
        <v>35.4</v>
      </c>
      <c r="D20" s="4">
        <v>584.70000000000005</v>
      </c>
      <c r="E20" s="4">
        <v>122.4</v>
      </c>
      <c r="G20" s="4">
        <v>3</v>
      </c>
      <c r="I20" s="4" t="s">
        <v>76</v>
      </c>
      <c r="N20" s="4">
        <v>10</v>
      </c>
    </row>
    <row r="21" spans="1:14">
      <c r="A21" s="34">
        <v>44098</v>
      </c>
      <c r="B21" s="4">
        <v>643.63</v>
      </c>
      <c r="C21" s="4">
        <v>14</v>
      </c>
      <c r="D21" s="4">
        <v>545.65</v>
      </c>
      <c r="E21" s="4">
        <v>83.98</v>
      </c>
      <c r="G21" s="4">
        <v>10.6</v>
      </c>
      <c r="I21" s="8" t="s">
        <v>5</v>
      </c>
      <c r="N21" s="4">
        <v>305</v>
      </c>
    </row>
    <row r="22" spans="1:14">
      <c r="A22" s="34">
        <v>44099</v>
      </c>
      <c r="B22" s="4">
        <v>389.55</v>
      </c>
      <c r="D22" s="4">
        <v>377.75</v>
      </c>
      <c r="E22" s="4">
        <v>11.8</v>
      </c>
      <c r="G22" s="4">
        <v>95</v>
      </c>
      <c r="I22" s="4" t="s">
        <v>5</v>
      </c>
      <c r="N22" s="4">
        <v>302.14999999999998</v>
      </c>
    </row>
    <row r="23" spans="1:14">
      <c r="A23" s="34">
        <v>44100</v>
      </c>
      <c r="B23" s="4">
        <v>268.41000000000003</v>
      </c>
      <c r="C23" s="4">
        <v>5.8</v>
      </c>
      <c r="D23" s="4">
        <v>243.6</v>
      </c>
      <c r="E23" s="4">
        <v>19.010000000000002</v>
      </c>
      <c r="G23" s="4">
        <v>50.04</v>
      </c>
      <c r="I23" s="4" t="s">
        <v>5</v>
      </c>
      <c r="N23" s="4">
        <v>41.89</v>
      </c>
    </row>
    <row r="24" spans="1:14">
      <c r="A24" s="34">
        <v>44102</v>
      </c>
      <c r="B24" s="4">
        <v>850.27</v>
      </c>
      <c r="D24" s="4">
        <v>354.3</v>
      </c>
      <c r="E24" s="4">
        <v>495.97</v>
      </c>
      <c r="G24" s="4">
        <v>5</v>
      </c>
      <c r="I24" s="4" t="s">
        <v>3</v>
      </c>
      <c r="N24" s="4">
        <v>152.75</v>
      </c>
    </row>
    <row r="25" spans="1:14">
      <c r="A25" s="34">
        <v>44103</v>
      </c>
      <c r="B25" s="4">
        <v>1448.48</v>
      </c>
      <c r="C25" s="4">
        <v>77.7</v>
      </c>
      <c r="D25" s="4">
        <v>844.3</v>
      </c>
      <c r="E25" s="4">
        <v>526.48</v>
      </c>
      <c r="G25" s="4">
        <v>10</v>
      </c>
      <c r="I25" s="4" t="s">
        <v>3</v>
      </c>
      <c r="N25" s="4">
        <v>7.6</v>
      </c>
    </row>
    <row r="26" spans="1:14">
      <c r="A26" s="34">
        <v>44104</v>
      </c>
      <c r="B26" s="4">
        <v>4366</v>
      </c>
      <c r="C26" s="4">
        <v>13.3</v>
      </c>
      <c r="D26" s="4">
        <v>365.7</v>
      </c>
      <c r="E26" s="4">
        <v>3987</v>
      </c>
      <c r="G26" s="4">
        <v>305</v>
      </c>
      <c r="I26" s="4" t="s">
        <v>3</v>
      </c>
      <c r="N26" s="4">
        <v>35</v>
      </c>
    </row>
    <row r="27" spans="1:14">
      <c r="G27" s="4">
        <v>302.14999999999998</v>
      </c>
      <c r="I27" s="4" t="s">
        <v>3</v>
      </c>
      <c r="N27" s="4">
        <v>14</v>
      </c>
    </row>
    <row r="28" spans="1:14">
      <c r="G28" s="4">
        <v>41.89</v>
      </c>
      <c r="I28" s="4" t="s">
        <v>3</v>
      </c>
      <c r="N28" s="4">
        <v>34.200000000000003</v>
      </c>
    </row>
    <row r="29" spans="1:14">
      <c r="G29" s="4">
        <v>152.75</v>
      </c>
      <c r="I29" s="4" t="s">
        <v>5</v>
      </c>
      <c r="N29" s="4">
        <v>95</v>
      </c>
    </row>
    <row r="30" spans="1:14">
      <c r="G30" s="4">
        <v>7.6</v>
      </c>
      <c r="I30" s="4" t="s">
        <v>5</v>
      </c>
      <c r="N30" s="4">
        <v>58</v>
      </c>
    </row>
    <row r="31" spans="1:14">
      <c r="G31" s="4">
        <v>35</v>
      </c>
      <c r="I31" s="4" t="s">
        <v>5</v>
      </c>
      <c r="N31" s="4">
        <v>28.5</v>
      </c>
    </row>
    <row r="32" spans="1:14">
      <c r="G32" s="4">
        <v>2000</v>
      </c>
      <c r="I32" s="12" t="s">
        <v>8</v>
      </c>
      <c r="N32" s="4">
        <v>200</v>
      </c>
    </row>
    <row r="33" spans="7:14">
      <c r="G33" s="4">
        <v>14</v>
      </c>
      <c r="I33" s="4" t="s">
        <v>5</v>
      </c>
      <c r="N33" s="4">
        <v>47.6</v>
      </c>
    </row>
    <row r="34" spans="7:14">
      <c r="G34" s="4">
        <v>8.5</v>
      </c>
      <c r="I34" s="4" t="s">
        <v>78</v>
      </c>
      <c r="N34" s="4">
        <v>69</v>
      </c>
    </row>
    <row r="35" spans="7:14">
      <c r="G35" s="4">
        <v>34.200000000000003</v>
      </c>
      <c r="I35" s="4" t="s">
        <v>5</v>
      </c>
      <c r="N35" s="4">
        <v>85.1</v>
      </c>
    </row>
    <row r="36" spans="7:14">
      <c r="G36" s="4">
        <v>95</v>
      </c>
      <c r="I36" s="4" t="s">
        <v>3</v>
      </c>
      <c r="N36" s="4">
        <v>67.5</v>
      </c>
    </row>
    <row r="37" spans="7:14">
      <c r="G37" s="4">
        <v>58</v>
      </c>
      <c r="I37" s="4" t="s">
        <v>5</v>
      </c>
      <c r="N37" s="4">
        <v>50</v>
      </c>
    </row>
    <row r="38" spans="7:14">
      <c r="G38" s="4">
        <v>28.5</v>
      </c>
      <c r="I38" s="4" t="s">
        <v>3</v>
      </c>
      <c r="N38" s="4">
        <v>64.64</v>
      </c>
    </row>
    <row r="39" spans="7:14">
      <c r="G39" s="4">
        <v>200</v>
      </c>
      <c r="I39" s="4" t="s">
        <v>5</v>
      </c>
      <c r="N39" s="4">
        <v>73</v>
      </c>
    </row>
    <row r="40" spans="7:14">
      <c r="G40" s="4">
        <v>47.6</v>
      </c>
      <c r="I40" s="4" t="s">
        <v>5</v>
      </c>
      <c r="N40" s="4">
        <v>39.9</v>
      </c>
    </row>
    <row r="41" spans="7:14">
      <c r="G41" s="4">
        <v>69</v>
      </c>
      <c r="I41" s="4" t="s">
        <v>5</v>
      </c>
      <c r="N41" s="4">
        <v>214.96</v>
      </c>
    </row>
    <row r="42" spans="7:14">
      <c r="G42" s="4">
        <v>85.1</v>
      </c>
      <c r="I42" s="4" t="s">
        <v>5</v>
      </c>
      <c r="N42" s="4">
        <v>103.35</v>
      </c>
    </row>
    <row r="43" spans="7:14">
      <c r="G43" s="4">
        <v>67.5</v>
      </c>
      <c r="I43" s="4" t="s">
        <v>5</v>
      </c>
      <c r="N43" s="4">
        <v>58.37</v>
      </c>
    </row>
    <row r="44" spans="7:14">
      <c r="G44" s="4">
        <v>50</v>
      </c>
      <c r="I44" s="4" t="s">
        <v>5</v>
      </c>
      <c r="N44" s="4">
        <v>11.3</v>
      </c>
    </row>
    <row r="45" spans="7:14">
      <c r="G45" s="4">
        <v>17.7</v>
      </c>
      <c r="I45" s="4" t="s">
        <v>79</v>
      </c>
      <c r="N45" s="4">
        <v>33.299999999999997</v>
      </c>
    </row>
    <row r="46" spans="7:14">
      <c r="G46" s="4">
        <v>400</v>
      </c>
      <c r="I46" s="4" t="s">
        <v>71</v>
      </c>
      <c r="N46" s="4">
        <v>57.1</v>
      </c>
    </row>
    <row r="47" spans="7:14">
      <c r="G47" s="4">
        <v>780</v>
      </c>
      <c r="I47" s="4" t="s">
        <v>80</v>
      </c>
      <c r="N47" s="4">
        <v>75</v>
      </c>
    </row>
    <row r="48" spans="7:14">
      <c r="G48" s="4">
        <v>64.64</v>
      </c>
      <c r="I48" s="4" t="s">
        <v>3</v>
      </c>
      <c r="N48" s="4">
        <v>30</v>
      </c>
    </row>
    <row r="49" spans="7:14">
      <c r="G49" s="4">
        <v>73</v>
      </c>
      <c r="I49" s="4" t="s">
        <v>3</v>
      </c>
      <c r="N49" s="4">
        <v>60</v>
      </c>
    </row>
    <row r="50" spans="7:14">
      <c r="G50" s="4">
        <v>39.9</v>
      </c>
      <c r="I50" s="8" t="s">
        <v>3</v>
      </c>
      <c r="N50" s="4">
        <v>33.25</v>
      </c>
    </row>
    <row r="51" spans="7:14">
      <c r="G51" s="4">
        <v>115</v>
      </c>
      <c r="I51" s="8" t="s">
        <v>29</v>
      </c>
      <c r="N51" s="4">
        <v>55</v>
      </c>
    </row>
    <row r="52" spans="7:14">
      <c r="G52" s="4">
        <v>342</v>
      </c>
      <c r="I52" s="8" t="s">
        <v>81</v>
      </c>
      <c r="N52" s="4">
        <v>47.2</v>
      </c>
    </row>
    <row r="53" spans="7:14">
      <c r="G53" s="4">
        <v>357</v>
      </c>
      <c r="I53" s="8" t="s">
        <v>9</v>
      </c>
      <c r="N53" s="4">
        <v>47</v>
      </c>
    </row>
    <row r="54" spans="7:14">
      <c r="G54" s="4">
        <v>214.96</v>
      </c>
      <c r="I54" s="8" t="s">
        <v>3</v>
      </c>
      <c r="N54" s="4">
        <v>27.41</v>
      </c>
    </row>
    <row r="55" spans="7:14">
      <c r="G55" s="4">
        <v>103.35</v>
      </c>
      <c r="I55" s="8" t="s">
        <v>3</v>
      </c>
      <c r="N55" s="4">
        <v>205.6</v>
      </c>
    </row>
    <row r="56" spans="7:14">
      <c r="G56" s="4">
        <v>58.37</v>
      </c>
      <c r="I56" s="4" t="s">
        <v>3</v>
      </c>
      <c r="N56" s="4">
        <v>250</v>
      </c>
    </row>
    <row r="57" spans="7:14">
      <c r="G57" s="4">
        <v>11.3</v>
      </c>
      <c r="I57" s="4" t="s">
        <v>3</v>
      </c>
      <c r="N57" s="4">
        <v>130</v>
      </c>
    </row>
    <row r="58" spans="7:14">
      <c r="G58" s="4">
        <v>33.299999999999997</v>
      </c>
      <c r="I58" s="4" t="s">
        <v>3</v>
      </c>
      <c r="N58" s="4">
        <v>225</v>
      </c>
    </row>
    <row r="59" spans="7:14">
      <c r="G59" s="4">
        <v>57.1</v>
      </c>
      <c r="I59" s="4" t="s">
        <v>5</v>
      </c>
      <c r="N59" s="4">
        <v>87</v>
      </c>
    </row>
    <row r="60" spans="7:14">
      <c r="G60" s="4">
        <v>75</v>
      </c>
      <c r="I60" s="4" t="s">
        <v>5</v>
      </c>
      <c r="N60" s="4">
        <v>396.6</v>
      </c>
    </row>
    <row r="61" spans="7:14">
      <c r="G61" s="4">
        <v>7.5</v>
      </c>
      <c r="I61" s="4" t="s">
        <v>76</v>
      </c>
      <c r="N61" s="4">
        <v>48.8</v>
      </c>
    </row>
    <row r="62" spans="7:14">
      <c r="G62" s="4">
        <v>2000</v>
      </c>
      <c r="I62" s="12" t="s">
        <v>8</v>
      </c>
      <c r="N62" s="4">
        <v>2011.5</v>
      </c>
    </row>
    <row r="63" spans="7:14">
      <c r="G63" s="4">
        <v>30</v>
      </c>
      <c r="I63" s="4" t="s">
        <v>5</v>
      </c>
    </row>
    <row r="64" spans="7:14">
      <c r="G64" s="4">
        <v>60</v>
      </c>
      <c r="I64" s="4" t="s">
        <v>5</v>
      </c>
      <c r="N64" s="7">
        <f>SUM(N2:N63)</f>
        <v>6942.6600000000008</v>
      </c>
    </row>
    <row r="65" spans="2:9">
      <c r="G65" s="4">
        <v>33.25</v>
      </c>
      <c r="I65" s="4" t="s">
        <v>3</v>
      </c>
    </row>
    <row r="66" spans="2:9">
      <c r="G66" s="4">
        <v>55</v>
      </c>
      <c r="I66" s="4" t="s">
        <v>5</v>
      </c>
    </row>
    <row r="67" spans="2:9">
      <c r="G67" s="4">
        <v>47.2</v>
      </c>
      <c r="I67" s="4" t="s">
        <v>5</v>
      </c>
    </row>
    <row r="68" spans="2:9">
      <c r="G68" s="4">
        <v>47</v>
      </c>
      <c r="I68" s="4" t="s">
        <v>5</v>
      </c>
    </row>
    <row r="69" spans="2:9">
      <c r="G69" s="4">
        <v>27.41</v>
      </c>
      <c r="I69" s="4" t="s">
        <v>3</v>
      </c>
    </row>
    <row r="70" spans="2:9">
      <c r="G70" s="4">
        <v>205.6</v>
      </c>
      <c r="I70" s="4" t="s">
        <v>3</v>
      </c>
    </row>
    <row r="71" spans="2:9">
      <c r="G71" s="4">
        <v>250</v>
      </c>
      <c r="I71" s="4" t="s">
        <v>5</v>
      </c>
    </row>
    <row r="72" spans="2:9">
      <c r="G72" s="4">
        <v>130</v>
      </c>
      <c r="I72" s="4" t="s">
        <v>3</v>
      </c>
    </row>
    <row r="73" spans="2:9">
      <c r="G73" s="4">
        <v>225</v>
      </c>
      <c r="I73" s="4" t="s">
        <v>3</v>
      </c>
    </row>
    <row r="74" spans="2:9">
      <c r="G74" s="4">
        <v>87</v>
      </c>
      <c r="I74" s="4" t="s">
        <v>3</v>
      </c>
    </row>
    <row r="75" spans="2:9">
      <c r="G75" s="4">
        <v>396.6</v>
      </c>
      <c r="I75" s="4" t="s">
        <v>3</v>
      </c>
    </row>
    <row r="76" spans="2:9">
      <c r="G76" s="4">
        <v>48.8</v>
      </c>
      <c r="I76" s="4" t="s">
        <v>3</v>
      </c>
    </row>
    <row r="77" spans="2:9">
      <c r="G77" s="4">
        <v>2011.5</v>
      </c>
      <c r="I77" s="4" t="s">
        <v>5</v>
      </c>
    </row>
    <row r="78" spans="2:9">
      <c r="G78" s="4">
        <v>4842.07</v>
      </c>
      <c r="I78" s="12" t="s">
        <v>8</v>
      </c>
    </row>
    <row r="80" spans="2:9" ht="18.75">
      <c r="B80" s="3">
        <f>SUM(B2:B79)</f>
        <v>19832.03</v>
      </c>
      <c r="C80" s="3">
        <f>SUM(C2:C79)</f>
        <v>513.54999999999995</v>
      </c>
      <c r="D80" s="3">
        <f>SUM(D2:D79)</f>
        <v>10788.08</v>
      </c>
      <c r="E80" s="3">
        <f>SUM(E2:E79)</f>
        <v>8530.4000000000015</v>
      </c>
      <c r="F80" s="3">
        <f>C80+D80+E80</f>
        <v>19832.03</v>
      </c>
      <c r="G80" s="3">
        <f>SUM(G2:G79)</f>
        <v>19832.03</v>
      </c>
      <c r="H80" s="3">
        <f>F80-G80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GEN20</vt:lpstr>
      <vt:lpstr>FEB20</vt:lpstr>
      <vt:lpstr>MAR20</vt:lpstr>
      <vt:lpstr>APR20</vt:lpstr>
      <vt:lpstr>MAG20</vt:lpstr>
      <vt:lpstr>GIU20</vt:lpstr>
      <vt:lpstr>LUG20</vt:lpstr>
      <vt:lpstr>AGO20</vt:lpstr>
      <vt:lpstr>SETT20</vt:lpstr>
      <vt:lpstr>OTT20</vt:lpstr>
      <vt:lpstr>NOV20</vt:lpstr>
      <vt:lpstr>DIC20</vt:lpstr>
      <vt:lpstr>DIC20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2020-12-30T19:06:15Z</dcterms:modified>
</cp:coreProperties>
</file>