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35" windowWidth="15150" windowHeight="7245" activeTab="11"/>
  </bookViews>
  <sheets>
    <sheet name="GEN21" sheetId="13" r:id="rId1"/>
    <sheet name="FEB21" sheetId="17" r:id="rId2"/>
    <sheet name="MAR21" sheetId="18" r:id="rId3"/>
    <sheet name="APR21 " sheetId="20" r:id="rId4"/>
    <sheet name="MAG21" sheetId="5" r:id="rId5"/>
    <sheet name="GIU21" sheetId="21" r:id="rId6"/>
    <sheet name="LUG21" sheetId="22" r:id="rId7"/>
    <sheet name="AGO 21" sheetId="23" r:id="rId8"/>
    <sheet name="SETT 21" sheetId="25" r:id="rId9"/>
    <sheet name="OTT 21" sheetId="26" r:id="rId10"/>
    <sheet name="NOV 21" sheetId="27" r:id="rId11"/>
    <sheet name="DIC 21" sheetId="28" r:id="rId12"/>
  </sheets>
  <calcPr calcId="145621"/>
</workbook>
</file>

<file path=xl/calcChain.xml><?xml version="1.0" encoding="utf-8"?>
<calcChain xmlns="http://schemas.openxmlformats.org/spreadsheetml/2006/main">
  <c r="N33" i="28" l="1"/>
  <c r="H33" i="28"/>
  <c r="G33" i="28"/>
  <c r="E33" i="28"/>
  <c r="D33" i="28"/>
  <c r="C33" i="28"/>
  <c r="B33" i="28"/>
  <c r="F33" i="28" l="1"/>
  <c r="I33" i="28" s="1"/>
  <c r="N31" i="27"/>
  <c r="H31" i="27"/>
  <c r="G31" i="27"/>
  <c r="E31" i="27"/>
  <c r="D31" i="27"/>
  <c r="C31" i="27"/>
  <c r="B31" i="27"/>
  <c r="F31" i="27" l="1"/>
  <c r="I31" i="27" s="1"/>
  <c r="N85" i="26"/>
  <c r="H85" i="26"/>
  <c r="G85" i="26"/>
  <c r="E85" i="26"/>
  <c r="D85" i="26"/>
  <c r="C85" i="26"/>
  <c r="B85" i="26"/>
  <c r="F85" i="26" l="1"/>
  <c r="I85" i="26" s="1"/>
  <c r="N85" i="25"/>
  <c r="H85" i="25"/>
  <c r="G85" i="25"/>
  <c r="E85" i="25"/>
  <c r="D85" i="25"/>
  <c r="C85" i="25"/>
  <c r="B85" i="25"/>
  <c r="F85" i="25" l="1"/>
  <c r="I85" i="25" s="1"/>
  <c r="N84" i="23"/>
  <c r="H84" i="23"/>
  <c r="G84" i="23"/>
  <c r="E84" i="23"/>
  <c r="D84" i="23"/>
  <c r="C84" i="23"/>
  <c r="B84" i="23"/>
  <c r="F84" i="23" l="1"/>
  <c r="I84" i="23" s="1"/>
  <c r="N38" i="22"/>
  <c r="H38" i="22"/>
  <c r="G38" i="22"/>
  <c r="E38" i="22"/>
  <c r="D38" i="22"/>
  <c r="C38" i="22"/>
  <c r="B38" i="22"/>
  <c r="F38" i="22" l="1"/>
  <c r="I38" i="22" s="1"/>
  <c r="N38" i="21"/>
  <c r="H38" i="21"/>
  <c r="G38" i="21"/>
  <c r="E38" i="21"/>
  <c r="D38" i="21"/>
  <c r="C38" i="21"/>
  <c r="B38" i="21"/>
  <c r="F38" i="21" l="1"/>
  <c r="I38" i="21" s="1"/>
  <c r="G38" i="5"/>
  <c r="N38" i="5" l="1"/>
  <c r="M64" i="20" l="1"/>
  <c r="H64" i="20"/>
  <c r="G64" i="20"/>
  <c r="E64" i="20"/>
  <c r="D64" i="20"/>
  <c r="C64" i="20"/>
  <c r="B64" i="20"/>
  <c r="N64" i="18"/>
  <c r="H64" i="18"/>
  <c r="G64" i="18"/>
  <c r="E64" i="18"/>
  <c r="D64" i="18"/>
  <c r="C64" i="18"/>
  <c r="B64" i="18"/>
  <c r="M33" i="17"/>
  <c r="H33" i="17"/>
  <c r="G33" i="17"/>
  <c r="E33" i="17"/>
  <c r="D33" i="17"/>
  <c r="C33" i="17"/>
  <c r="B33" i="17"/>
  <c r="F64" i="20" l="1"/>
  <c r="I64" i="20" s="1"/>
  <c r="F64" i="18"/>
  <c r="I64" i="18" s="1"/>
  <c r="F33" i="17"/>
  <c r="I33" i="17" s="1"/>
  <c r="H67" i="13"/>
  <c r="M67" i="13" l="1"/>
  <c r="B67" i="13" l="1"/>
  <c r="C67" i="13"/>
  <c r="D67" i="13"/>
  <c r="E67" i="13"/>
  <c r="G67" i="13"/>
  <c r="F67" i="13" l="1"/>
  <c r="I67" i="13" s="1"/>
  <c r="H38" i="5"/>
  <c r="E38" i="5"/>
  <c r="D38" i="5"/>
  <c r="C38" i="5"/>
  <c r="B38" i="5"/>
  <c r="F38" i="5" l="1"/>
  <c r="I38" i="5" s="1"/>
</calcChain>
</file>

<file path=xl/sharedStrings.xml><?xml version="1.0" encoding="utf-8"?>
<sst xmlns="http://schemas.openxmlformats.org/spreadsheetml/2006/main" count="317" uniqueCount="132">
  <si>
    <t>TOTALE</t>
  </si>
  <si>
    <t>ESENTE</t>
  </si>
  <si>
    <t>ANTICIPI</t>
  </si>
  <si>
    <t>POS</t>
  </si>
  <si>
    <t>DATA</t>
  </si>
  <si>
    <t>SOMMA POS GIORNALIERA</t>
  </si>
  <si>
    <t>CORRISPETTIVI GENNAIO 2021</t>
  </si>
  <si>
    <t>CONT</t>
  </si>
  <si>
    <t>fatt. castorino</t>
  </si>
  <si>
    <t>EXTRA GIARDINIERE</t>
  </si>
  <si>
    <t>varie</t>
  </si>
  <si>
    <t>extra carrello</t>
  </si>
  <si>
    <t>posta - janua</t>
  </si>
  <si>
    <t>FATT. CEDAS</t>
  </si>
  <si>
    <t>SC + E.C 6</t>
  </si>
  <si>
    <t>FATTURA W2D</t>
  </si>
  <si>
    <t>EXTRA CASERTA</t>
  </si>
  <si>
    <t>FATT. FARS</t>
  </si>
  <si>
    <t>cont</t>
  </si>
  <si>
    <t>FATT. COPPOLA</t>
  </si>
  <si>
    <t>BONIFICO SC N. 406</t>
  </si>
  <si>
    <t>EXTRA COCO</t>
  </si>
  <si>
    <t>extra Giuliano</t>
  </si>
  <si>
    <t>extra quadri e quadri</t>
  </si>
  <si>
    <t>EXTRA FARS</t>
  </si>
  <si>
    <t>EXTRA SUORE OSTIE</t>
  </si>
  <si>
    <t>EXTRA BARRA</t>
  </si>
  <si>
    <t>FATT BARRA</t>
  </si>
  <si>
    <t>VARIE(BUSTE,ASTUC. PARCHEG)</t>
  </si>
  <si>
    <t>EXTRA CAPOZZOLI</t>
  </si>
  <si>
    <t>EXTRA DORATURA TARI</t>
  </si>
  <si>
    <t>FATT SERVICE APP</t>
  </si>
  <si>
    <t>FATT. CAFFE</t>
  </si>
  <si>
    <t>P.FRANCO</t>
  </si>
  <si>
    <t>VARIE</t>
  </si>
  <si>
    <t>EXTRA CRISTO RE</t>
  </si>
  <si>
    <t>EXTRA ORO</t>
  </si>
  <si>
    <t>FATT. TORTORA ARG.</t>
  </si>
  <si>
    <t>EXTRA TORTORA</t>
  </si>
  <si>
    <t>ASSEGNO SCOTRINO</t>
  </si>
  <si>
    <t>EXTRA CARLUCCIO CANDELIERI</t>
  </si>
  <si>
    <t>EXTRA SUORE</t>
  </si>
  <si>
    <t>scontrino con bonifico ant. (943)</t>
  </si>
  <si>
    <t>VARIE ( PARCHEGGIO - COLLA)</t>
  </si>
  <si>
    <t>extra adesivi</t>
  </si>
  <si>
    <t xml:space="preserve">VARIE </t>
  </si>
  <si>
    <t>bonifico vivo</t>
  </si>
  <si>
    <t>posta per ianua</t>
  </si>
  <si>
    <t>MARIA CRISTINA</t>
  </si>
  <si>
    <t>VARIE TARI</t>
  </si>
  <si>
    <t>CARLUCCIO DORATURA</t>
  </si>
  <si>
    <t>CAVALLETTI</t>
  </si>
  <si>
    <t>SCONTR. 1198 BONIFICO</t>
  </si>
  <si>
    <t>EXTRA QUADRI</t>
  </si>
  <si>
    <t>extra coco</t>
  </si>
  <si>
    <t>FATT. BARRA</t>
  </si>
  <si>
    <t>FATT. TORTORA</t>
  </si>
  <si>
    <t>EXTRA CARLUCCIO</t>
  </si>
  <si>
    <t>FATT. BYZANT</t>
  </si>
  <si>
    <t>saldo</t>
  </si>
  <si>
    <t>ricarche zanzare</t>
  </si>
  <si>
    <t>FATT CASTORINO</t>
  </si>
  <si>
    <t>RESTAURO OSTENSORIO</t>
  </si>
  <si>
    <t>FATT. NAPOL. ART</t>
  </si>
  <si>
    <t>cont pontecorvo</t>
  </si>
  <si>
    <t>EXTRA OSTIE SUORE</t>
  </si>
  <si>
    <t>EXTRA TARI'</t>
  </si>
  <si>
    <t>FATT ARTEPLEX</t>
  </si>
  <si>
    <t>EXTRA ARTE PLEX</t>
  </si>
  <si>
    <t>FATT. W2D</t>
  </si>
  <si>
    <t>assegno scontrino 1878</t>
  </si>
  <si>
    <t>scontrino1888 pontecorvo</t>
  </si>
  <si>
    <t>EXTRA NAPOLETANA</t>
  </si>
  <si>
    <t>CONT.</t>
  </si>
  <si>
    <t>extra capozzoli</t>
  </si>
  <si>
    <t>extra arte ricami</t>
  </si>
  <si>
    <t>VARIE CONAD</t>
  </si>
  <si>
    <t>extra panarotto</t>
  </si>
  <si>
    <t>ELETTRAUTO EXTRA</t>
  </si>
  <si>
    <t>PARCHEGGIO TARI</t>
  </si>
  <si>
    <t>FATT. CRISTO RE</t>
  </si>
  <si>
    <t>CARLUCCIO EXTRA</t>
  </si>
  <si>
    <t>CONTANTI MONETE</t>
  </si>
  <si>
    <t>FATT. FARMACIA</t>
  </si>
  <si>
    <t>FATT W2D</t>
  </si>
  <si>
    <t>extra tortora</t>
  </si>
  <si>
    <t>varie tari</t>
  </si>
  <si>
    <t>carluccio</t>
  </si>
  <si>
    <t>extra barra</t>
  </si>
  <si>
    <t>extra fars</t>
  </si>
  <si>
    <t>extra cristo re</t>
  </si>
  <si>
    <t>SPEDIZIONE POSTA</t>
  </si>
  <si>
    <t>FATT CEDAS</t>
  </si>
  <si>
    <t>60/3096</t>
  </si>
  <si>
    <t>SALDO</t>
  </si>
  <si>
    <t>bonifico sc esente</t>
  </si>
  <si>
    <t>EXTRA OSTIE</t>
  </si>
  <si>
    <t>PONTECORVO SC 2627</t>
  </si>
  <si>
    <t>bonifico sc 22%</t>
  </si>
  <si>
    <t>fatt castorino</t>
  </si>
  <si>
    <t>METRO SARTO</t>
  </si>
  <si>
    <t>EXTRA TARì</t>
  </si>
  <si>
    <t xml:space="preserve">EXTRA CALICI CARLUCCIO </t>
  </si>
  <si>
    <t>varie- ricariche</t>
  </si>
  <si>
    <t>tassa curia</t>
  </si>
  <si>
    <t>FATT. SHALOM</t>
  </si>
  <si>
    <t>LAMPADINE - GIULIANO EXTRA</t>
  </si>
  <si>
    <t>fatt Barra</t>
  </si>
  <si>
    <t>CAPOZZOLI EXTRA</t>
  </si>
  <si>
    <t xml:space="preserve"> POS DA 152,8 CON SCONTRINO AL 22%</t>
  </si>
  <si>
    <t>FATT SHALOM</t>
  </si>
  <si>
    <t>MANCA RICEVUTA  519,00</t>
  </si>
  <si>
    <t>extra quadri</t>
  </si>
  <si>
    <t>fatt. giuffrè</t>
  </si>
  <si>
    <t>fatt. APRILE</t>
  </si>
  <si>
    <t xml:space="preserve">BONIFICO SCONTRINO 3572 DEL 05/11 </t>
  </si>
  <si>
    <t>ASSEGNO CON E.C. TOT 875,00 - n. 3616</t>
  </si>
  <si>
    <t>EXTRA TARI</t>
  </si>
  <si>
    <t>FATT. CASTORINO</t>
  </si>
  <si>
    <t>BON. SCONTR. 3836 + E.C. TOT 274,42</t>
  </si>
  <si>
    <t>BON. SCONTR. 3832</t>
  </si>
  <si>
    <t>bon. Scontr. 3837</t>
  </si>
  <si>
    <t>padre franco</t>
  </si>
  <si>
    <t xml:space="preserve"> </t>
  </si>
  <si>
    <t>extra napoletana</t>
  </si>
  <si>
    <t>fatt. napoletana</t>
  </si>
  <si>
    <t>BONIFICO SC. N. 4039</t>
  </si>
  <si>
    <t>BONIFICO SC. N. 4126</t>
  </si>
  <si>
    <t>BONIFICO SCONTRINO N. 4012</t>
  </si>
  <si>
    <t>fatt. shalom</t>
  </si>
  <si>
    <t>ASSEGNO</t>
  </si>
  <si>
    <t>PILE- parcheggio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</si>
</sst>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indexed="10"/>
      <name val="Calibri"/>
      <family val="2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2" fillId="0" borderId="0" xfId="0" applyNumberFormat="1" applyFont="1"/>
    <xf numFmtId="164" fontId="0" fillId="0" borderId="0" xfId="0" applyNumberFormat="1" applyFill="1"/>
    <xf numFmtId="14" fontId="0" fillId="0" borderId="0" xfId="0" applyNumberFormat="1"/>
    <xf numFmtId="43" fontId="0" fillId="0" borderId="0" xfId="0" applyNumberFormat="1" applyFont="1"/>
    <xf numFmtId="164" fontId="4" fillId="0" borderId="0" xfId="0" applyNumberFormat="1" applyFont="1"/>
    <xf numFmtId="43" fontId="11" fillId="0" borderId="0" xfId="0" applyNumberFormat="1" applyFont="1"/>
    <xf numFmtId="164" fontId="4" fillId="0" borderId="0" xfId="0" applyNumberFormat="1" applyFont="1" applyFill="1"/>
    <xf numFmtId="43" fontId="12" fillId="0" borderId="0" xfId="0" applyNumberFormat="1" applyFont="1"/>
    <xf numFmtId="164" fontId="9" fillId="0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164" fontId="5" fillId="0" borderId="0" xfId="0" applyNumberFormat="1" applyFont="1"/>
    <xf numFmtId="164" fontId="13" fillId="0" borderId="0" xfId="0" applyNumberFormat="1" applyFont="1" applyFill="1"/>
    <xf numFmtId="164" fontId="13" fillId="0" borderId="0" xfId="0" applyNumberFormat="1" applyFont="1"/>
    <xf numFmtId="0" fontId="0" fillId="2" borderId="0" xfId="0" applyFill="1"/>
    <xf numFmtId="164" fontId="6" fillId="0" borderId="0" xfId="0" applyNumberFormat="1" applyFont="1"/>
    <xf numFmtId="164" fontId="12" fillId="0" borderId="0" xfId="0" applyNumberFormat="1" applyFont="1"/>
    <xf numFmtId="43" fontId="14" fillId="0" borderId="0" xfId="0" applyNumberFormat="1" applyFont="1"/>
    <xf numFmtId="43" fontId="3" fillId="0" borderId="0" xfId="0" applyNumberFormat="1" applyFont="1" applyFill="1"/>
    <xf numFmtId="43" fontId="6" fillId="0" borderId="0" xfId="0" applyNumberFormat="1" applyFont="1" applyFill="1"/>
    <xf numFmtId="43" fontId="11" fillId="0" borderId="0" xfId="0" applyNumberFormat="1" applyFont="1" applyFill="1"/>
    <xf numFmtId="43" fontId="4" fillId="0" borderId="0" xfId="0" applyNumberFormat="1" applyFont="1" applyFill="1"/>
    <xf numFmtId="14" fontId="4" fillId="3" borderId="0" xfId="0" applyNumberFormat="1" applyFont="1" applyFill="1"/>
    <xf numFmtId="14" fontId="0" fillId="3" borderId="0" xfId="0" applyNumberFormat="1" applyFill="1"/>
    <xf numFmtId="164" fontId="3" fillId="0" borderId="0" xfId="0" applyNumberFormat="1" applyFont="1" applyFill="1"/>
    <xf numFmtId="43" fontId="0" fillId="2" borderId="0" xfId="0" applyNumberFormat="1" applyFill="1"/>
    <xf numFmtId="43" fontId="4" fillId="2" borderId="0" xfId="0" applyNumberFormat="1" applyFont="1" applyFill="1"/>
    <xf numFmtId="0" fontId="0" fillId="0" borderId="0" xfId="0" applyFill="1"/>
    <xf numFmtId="43" fontId="5" fillId="0" borderId="0" xfId="0" applyNumberFormat="1" applyFont="1" applyFill="1"/>
    <xf numFmtId="43" fontId="0" fillId="0" borderId="0" xfId="0" applyNumberFormat="1" applyFont="1" applyFill="1"/>
    <xf numFmtId="43" fontId="11" fillId="2" borderId="0" xfId="0" applyNumberFormat="1" applyFont="1" applyFill="1"/>
    <xf numFmtId="14" fontId="3" fillId="0" borderId="0" xfId="0" applyNumberFormat="1" applyFont="1"/>
    <xf numFmtId="164" fontId="0" fillId="0" borderId="0" xfId="0" applyNumberFormat="1" applyFont="1" applyFill="1"/>
    <xf numFmtId="43" fontId="0" fillId="2" borderId="0" xfId="0" applyNumberFormat="1" applyFont="1" applyFill="1"/>
    <xf numFmtId="1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pane xSplit="9" ySplit="2" topLeftCell="J9" activePane="bottomRight" state="frozen"/>
      <selection pane="topRight" activeCell="H1" sqref="H1"/>
      <selection pane="bottomLeft" activeCell="A2" sqref="A2"/>
      <selection pane="bottomRight" activeCell="J26" sqref="J26"/>
    </sheetView>
  </sheetViews>
  <sheetFormatPr defaultRowHeight="15" x14ac:dyDescent="0.25"/>
  <cols>
    <col min="1" max="1" width="10.7109375" style="15" bestFit="1" customWidth="1"/>
    <col min="2" max="2" width="17.85546875" style="12" customWidth="1"/>
    <col min="3" max="3" width="12.140625" style="12" customWidth="1"/>
    <col min="4" max="4" width="17" style="12" customWidth="1"/>
    <col min="5" max="5" width="13" style="12" bestFit="1" customWidth="1"/>
    <col min="6" max="6" width="15.7109375" style="4" customWidth="1"/>
    <col min="7" max="8" width="15.5703125" style="12" customWidth="1"/>
    <col min="9" max="9" width="18.5703125" style="4" customWidth="1"/>
    <col min="10" max="10" width="19.7109375" style="4" customWidth="1"/>
    <col min="11" max="11" width="9.140625" style="4"/>
    <col min="13" max="13" width="13.28515625" style="17" customWidth="1"/>
    <col min="14" max="14" width="10.7109375" customWidth="1"/>
  </cols>
  <sheetData>
    <row r="1" spans="1:14" ht="23.25" x14ac:dyDescent="0.35">
      <c r="A1" s="49" t="s">
        <v>6</v>
      </c>
      <c r="B1" s="49"/>
      <c r="C1" s="49"/>
      <c r="D1" s="49"/>
      <c r="E1" s="49"/>
      <c r="F1" s="49"/>
      <c r="G1" s="49"/>
      <c r="H1" s="49"/>
      <c r="I1" s="49"/>
      <c r="J1" s="25"/>
    </row>
    <row r="2" spans="1:14" s="1" customFormat="1" x14ac:dyDescent="0.25">
      <c r="A2" s="1" t="s">
        <v>4</v>
      </c>
      <c r="B2" s="1" t="s">
        <v>0</v>
      </c>
      <c r="C2" s="2">
        <v>0.04</v>
      </c>
      <c r="D2" s="2">
        <v>0.22</v>
      </c>
      <c r="E2" s="1" t="s">
        <v>1</v>
      </c>
      <c r="G2" s="1" t="s">
        <v>5</v>
      </c>
      <c r="H2" s="1" t="s">
        <v>2</v>
      </c>
      <c r="M2" s="24" t="s">
        <v>3</v>
      </c>
    </row>
    <row r="3" spans="1:14" x14ac:dyDescent="0.25">
      <c r="A3" s="15">
        <v>44200</v>
      </c>
      <c r="B3" s="12">
        <v>1443.85</v>
      </c>
      <c r="C3" s="12">
        <v>8.0299999999999994</v>
      </c>
      <c r="D3" s="12">
        <v>759.2</v>
      </c>
      <c r="E3" s="12">
        <v>676.62</v>
      </c>
      <c r="G3" s="28">
        <v>462.35</v>
      </c>
      <c r="H3" s="8">
        <v>1000</v>
      </c>
      <c r="J3" s="6" t="s">
        <v>7</v>
      </c>
      <c r="M3" s="27">
        <v>20.2</v>
      </c>
    </row>
    <row r="4" spans="1:14" x14ac:dyDescent="0.25">
      <c r="A4" s="15">
        <v>44201</v>
      </c>
      <c r="B4" s="12">
        <v>360.11</v>
      </c>
      <c r="C4" s="12">
        <v>10.8</v>
      </c>
      <c r="D4" s="12">
        <v>218.4</v>
      </c>
      <c r="E4" s="12">
        <v>130.91</v>
      </c>
      <c r="G4" s="28">
        <v>225.21</v>
      </c>
      <c r="M4" s="27">
        <v>75.150000000000006</v>
      </c>
      <c r="N4" s="4"/>
    </row>
    <row r="5" spans="1:14" x14ac:dyDescent="0.25">
      <c r="A5" s="15">
        <v>44203</v>
      </c>
      <c r="B5" s="12">
        <v>641.59</v>
      </c>
      <c r="C5" s="12">
        <v>32.700000000000003</v>
      </c>
      <c r="D5" s="12">
        <v>343.9</v>
      </c>
      <c r="E5" s="12">
        <v>264.99</v>
      </c>
      <c r="G5" s="28">
        <v>193.33</v>
      </c>
      <c r="H5" s="4">
        <v>60</v>
      </c>
      <c r="J5" s="4" t="s">
        <v>8</v>
      </c>
      <c r="M5" s="27">
        <v>42</v>
      </c>
      <c r="N5" s="4"/>
    </row>
    <row r="6" spans="1:14" x14ac:dyDescent="0.25">
      <c r="A6" s="15">
        <v>44204</v>
      </c>
      <c r="B6" s="12">
        <v>991.11</v>
      </c>
      <c r="C6" s="12">
        <v>7.5</v>
      </c>
      <c r="D6" s="12">
        <v>705.9</v>
      </c>
      <c r="E6" s="12">
        <v>277.70999999999998</v>
      </c>
      <c r="H6" s="26">
        <v>1500</v>
      </c>
      <c r="J6" s="9" t="s">
        <v>7</v>
      </c>
      <c r="M6" s="27">
        <v>84</v>
      </c>
      <c r="N6" s="4"/>
    </row>
    <row r="7" spans="1:14" x14ac:dyDescent="0.25">
      <c r="A7" s="15">
        <v>44205</v>
      </c>
      <c r="B7" s="12">
        <v>152.1</v>
      </c>
      <c r="D7" s="12">
        <v>127.5</v>
      </c>
      <c r="E7" s="12">
        <v>24.6</v>
      </c>
      <c r="H7" s="12">
        <v>6</v>
      </c>
      <c r="J7" s="4" t="s">
        <v>10</v>
      </c>
      <c r="M7" s="27">
        <v>120</v>
      </c>
      <c r="N7" s="4"/>
    </row>
    <row r="8" spans="1:14" x14ac:dyDescent="0.25">
      <c r="A8" s="15">
        <v>44207</v>
      </c>
      <c r="B8" s="12">
        <v>984.27</v>
      </c>
      <c r="C8" s="12">
        <v>37.6</v>
      </c>
      <c r="D8" s="12">
        <v>652</v>
      </c>
      <c r="E8" s="12">
        <v>294.67</v>
      </c>
      <c r="G8" s="12">
        <v>53.6</v>
      </c>
      <c r="M8" s="27">
        <v>49</v>
      </c>
      <c r="N8" s="4"/>
    </row>
    <row r="9" spans="1:14" x14ac:dyDescent="0.25">
      <c r="A9" s="15">
        <v>44208</v>
      </c>
      <c r="B9" s="12">
        <v>190.25</v>
      </c>
      <c r="D9" s="12">
        <v>11.8</v>
      </c>
      <c r="E9" s="12">
        <v>178.45</v>
      </c>
      <c r="G9" s="12">
        <v>16.3</v>
      </c>
      <c r="M9" s="27">
        <v>72</v>
      </c>
      <c r="N9" s="4"/>
    </row>
    <row r="10" spans="1:14" x14ac:dyDescent="0.25">
      <c r="A10" s="15">
        <v>44209</v>
      </c>
      <c r="B10" s="12">
        <v>416.1</v>
      </c>
      <c r="C10" s="12">
        <v>28.5</v>
      </c>
      <c r="D10" s="12">
        <v>100.4</v>
      </c>
      <c r="E10" s="12">
        <v>287.2</v>
      </c>
      <c r="G10" s="12">
        <v>9</v>
      </c>
      <c r="H10" s="26">
        <v>1500</v>
      </c>
      <c r="J10" s="9" t="s">
        <v>7</v>
      </c>
      <c r="K10" s="7"/>
      <c r="M10" s="27">
        <v>22.8</v>
      </c>
      <c r="N10" s="4"/>
    </row>
    <row r="11" spans="1:14" x14ac:dyDescent="0.25">
      <c r="A11" s="15">
        <v>44210</v>
      </c>
      <c r="B11" s="12">
        <v>455.14</v>
      </c>
      <c r="C11" s="12">
        <v>22.65</v>
      </c>
      <c r="D11" s="12">
        <v>238.1</v>
      </c>
      <c r="E11" s="12">
        <v>194.39</v>
      </c>
      <c r="G11" s="12">
        <v>271.83999999999997</v>
      </c>
      <c r="H11" s="12">
        <v>150</v>
      </c>
      <c r="J11" s="4" t="s">
        <v>9</v>
      </c>
      <c r="M11" s="27">
        <v>8.93</v>
      </c>
      <c r="N11" s="4"/>
    </row>
    <row r="12" spans="1:14" x14ac:dyDescent="0.25">
      <c r="A12" s="15">
        <v>44211</v>
      </c>
      <c r="B12" s="12">
        <v>391.66</v>
      </c>
      <c r="C12" s="12">
        <v>22</v>
      </c>
      <c r="D12" s="12">
        <v>309.10000000000002</v>
      </c>
      <c r="E12" s="12">
        <v>60.56</v>
      </c>
      <c r="G12" s="12">
        <v>231.4</v>
      </c>
      <c r="H12" s="12">
        <v>100</v>
      </c>
      <c r="J12" s="4" t="s">
        <v>11</v>
      </c>
      <c r="M12" s="27">
        <v>85</v>
      </c>
      <c r="N12" s="4"/>
    </row>
    <row r="13" spans="1:14" x14ac:dyDescent="0.25">
      <c r="A13" s="15">
        <v>44212</v>
      </c>
      <c r="B13" s="12">
        <v>398.03</v>
      </c>
      <c r="C13" s="12">
        <v>18.600000000000001</v>
      </c>
      <c r="D13" s="12">
        <v>304.7</v>
      </c>
      <c r="E13" s="12">
        <v>74.73</v>
      </c>
      <c r="G13" s="12">
        <v>222.15</v>
      </c>
      <c r="H13" s="12">
        <v>3.6</v>
      </c>
      <c r="J13" s="4" t="s">
        <v>12</v>
      </c>
      <c r="K13" s="9"/>
      <c r="M13" s="27">
        <v>33.28</v>
      </c>
      <c r="N13" s="4"/>
    </row>
    <row r="14" spans="1:14" x14ac:dyDescent="0.25">
      <c r="A14" s="15">
        <v>44214</v>
      </c>
      <c r="B14" s="12">
        <v>770.01</v>
      </c>
      <c r="C14" s="12">
        <v>19.3</v>
      </c>
      <c r="D14" s="12">
        <v>660.16</v>
      </c>
      <c r="E14" s="12">
        <v>90.55</v>
      </c>
      <c r="G14" s="12">
        <v>606.95000000000005</v>
      </c>
      <c r="H14" s="12">
        <v>109.8</v>
      </c>
      <c r="J14" s="4" t="s">
        <v>13</v>
      </c>
      <c r="M14" s="27">
        <v>5</v>
      </c>
      <c r="N14" s="4"/>
    </row>
    <row r="15" spans="1:14" x14ac:dyDescent="0.25">
      <c r="A15" s="15">
        <v>44215</v>
      </c>
      <c r="B15" s="12">
        <v>668.34</v>
      </c>
      <c r="D15" s="12">
        <v>456.35</v>
      </c>
      <c r="E15" s="12">
        <v>211.99</v>
      </c>
      <c r="G15" s="12">
        <v>95.63</v>
      </c>
      <c r="H15" s="26">
        <v>1500</v>
      </c>
      <c r="J15" s="9" t="s">
        <v>7</v>
      </c>
      <c r="M15" s="27">
        <v>70.2</v>
      </c>
      <c r="N15" s="4"/>
    </row>
    <row r="16" spans="1:14" x14ac:dyDescent="0.25">
      <c r="A16" s="15">
        <v>44216</v>
      </c>
      <c r="B16" s="12">
        <v>481.6</v>
      </c>
      <c r="C16" s="12">
        <v>12.95</v>
      </c>
      <c r="D16" s="12">
        <v>147.19999999999999</v>
      </c>
      <c r="E16" s="12">
        <v>321.45</v>
      </c>
      <c r="G16" s="12">
        <v>133.58000000000001</v>
      </c>
      <c r="H16" s="12">
        <v>14.27</v>
      </c>
      <c r="J16" s="4" t="s">
        <v>15</v>
      </c>
      <c r="M16" s="27">
        <v>70.2</v>
      </c>
      <c r="N16" s="4"/>
    </row>
    <row r="17" spans="1:14" x14ac:dyDescent="0.25">
      <c r="A17" s="15">
        <v>44217</v>
      </c>
      <c r="B17" s="12">
        <v>1416.15</v>
      </c>
      <c r="C17" s="12">
        <v>11.6</v>
      </c>
      <c r="D17" s="12">
        <v>937.45</v>
      </c>
      <c r="E17" s="12">
        <v>467.1</v>
      </c>
      <c r="G17" s="12">
        <v>60.6</v>
      </c>
      <c r="M17" s="27">
        <v>45.13</v>
      </c>
      <c r="N17" s="4"/>
    </row>
    <row r="18" spans="1:14" x14ac:dyDescent="0.25">
      <c r="A18" s="15">
        <v>44218</v>
      </c>
      <c r="B18" s="12">
        <v>668.27</v>
      </c>
      <c r="D18" s="12">
        <v>475.52</v>
      </c>
      <c r="E18" s="12">
        <v>192.75</v>
      </c>
      <c r="G18" s="12">
        <v>200</v>
      </c>
      <c r="K18" s="7"/>
      <c r="M18" s="27">
        <v>78</v>
      </c>
      <c r="N18" s="4"/>
    </row>
    <row r="19" spans="1:14" x14ac:dyDescent="0.25">
      <c r="A19" s="15">
        <v>44219</v>
      </c>
      <c r="B19" s="12">
        <v>319.89999999999998</v>
      </c>
      <c r="D19" s="12">
        <v>17.7</v>
      </c>
      <c r="E19" s="12">
        <v>302.2</v>
      </c>
      <c r="G19" s="12">
        <v>228</v>
      </c>
      <c r="H19" s="26">
        <v>1500</v>
      </c>
      <c r="J19" s="9" t="s">
        <v>7</v>
      </c>
      <c r="K19" s="7"/>
      <c r="M19" s="17">
        <v>53.6</v>
      </c>
      <c r="N19" s="4"/>
    </row>
    <row r="20" spans="1:14" x14ac:dyDescent="0.25">
      <c r="A20" s="15">
        <v>44221</v>
      </c>
      <c r="B20" s="12">
        <v>653.53</v>
      </c>
      <c r="C20" s="12">
        <v>24.4</v>
      </c>
      <c r="D20" s="12">
        <v>176.9</v>
      </c>
      <c r="E20" s="12">
        <v>452.23</v>
      </c>
      <c r="M20" s="17">
        <v>16.3</v>
      </c>
      <c r="N20" s="4"/>
    </row>
    <row r="21" spans="1:14" x14ac:dyDescent="0.25">
      <c r="A21" s="15">
        <v>44222</v>
      </c>
      <c r="B21" s="12">
        <v>537.46</v>
      </c>
      <c r="D21" s="12">
        <v>272.7</v>
      </c>
      <c r="E21" s="12">
        <v>264.76</v>
      </c>
      <c r="G21" s="12">
        <v>127.55</v>
      </c>
      <c r="M21" s="17">
        <v>9</v>
      </c>
      <c r="N21" s="4"/>
    </row>
    <row r="22" spans="1:14" x14ac:dyDescent="0.25">
      <c r="A22" s="15">
        <v>44223</v>
      </c>
      <c r="B22" s="12">
        <v>686.51</v>
      </c>
      <c r="C22" s="12">
        <v>70.83</v>
      </c>
      <c r="D22" s="12">
        <v>448.2</v>
      </c>
      <c r="E22" s="12">
        <v>167.48</v>
      </c>
      <c r="G22" s="12">
        <v>245.2</v>
      </c>
      <c r="M22" s="17">
        <v>215</v>
      </c>
      <c r="N22" s="4"/>
    </row>
    <row r="23" spans="1:14" x14ac:dyDescent="0.25">
      <c r="A23" s="15">
        <v>44224</v>
      </c>
      <c r="B23" s="12">
        <v>534.74</v>
      </c>
      <c r="C23" s="12">
        <v>1.5</v>
      </c>
      <c r="D23" s="12">
        <v>374.88</v>
      </c>
      <c r="E23" s="12">
        <v>158.36000000000001</v>
      </c>
      <c r="G23" s="12">
        <v>160</v>
      </c>
      <c r="H23" s="12">
        <v>363.57</v>
      </c>
      <c r="J23" s="4" t="s">
        <v>16</v>
      </c>
      <c r="K23" s="9"/>
      <c r="M23" s="17">
        <v>49.04</v>
      </c>
      <c r="N23" s="4"/>
    </row>
    <row r="24" spans="1:14" x14ac:dyDescent="0.25">
      <c r="A24" s="15">
        <v>44225</v>
      </c>
      <c r="B24" s="12">
        <v>578.05999999999995</v>
      </c>
      <c r="C24" s="12">
        <v>51.9</v>
      </c>
      <c r="D24" s="12">
        <v>360.45</v>
      </c>
      <c r="E24" s="12">
        <v>165.71</v>
      </c>
      <c r="G24" s="12">
        <v>134.62</v>
      </c>
      <c r="H24" s="12">
        <v>133.47</v>
      </c>
      <c r="J24" s="4" t="s">
        <v>17</v>
      </c>
      <c r="M24" s="17">
        <v>7.8</v>
      </c>
      <c r="N24" s="4"/>
    </row>
    <row r="25" spans="1:14" x14ac:dyDescent="0.25">
      <c r="A25" s="15">
        <v>44226</v>
      </c>
      <c r="B25" s="12">
        <v>559.37</v>
      </c>
      <c r="C25" s="12">
        <v>17.399999999999999</v>
      </c>
      <c r="D25" s="12">
        <v>445.3</v>
      </c>
      <c r="E25" s="12">
        <v>96.67</v>
      </c>
      <c r="G25" s="12">
        <v>175</v>
      </c>
      <c r="H25" s="26">
        <v>2000</v>
      </c>
      <c r="J25" s="9" t="s">
        <v>18</v>
      </c>
      <c r="M25" s="17">
        <v>40.9</v>
      </c>
      <c r="N25" s="4"/>
    </row>
    <row r="26" spans="1:14" x14ac:dyDescent="0.25">
      <c r="H26" s="26">
        <v>505.13</v>
      </c>
      <c r="J26" s="9" t="s">
        <v>18</v>
      </c>
      <c r="M26" s="17">
        <v>181.95</v>
      </c>
      <c r="N26" s="4"/>
    </row>
    <row r="27" spans="1:14" x14ac:dyDescent="0.25">
      <c r="M27" s="17">
        <v>8.5500000000000007</v>
      </c>
    </row>
    <row r="28" spans="1:14" x14ac:dyDescent="0.25">
      <c r="K28" s="9"/>
      <c r="M28" s="17">
        <v>17</v>
      </c>
      <c r="N28" s="4"/>
    </row>
    <row r="29" spans="1:14" x14ac:dyDescent="0.25">
      <c r="M29" s="17">
        <v>64.650000000000006</v>
      </c>
    </row>
    <row r="30" spans="1:14" x14ac:dyDescent="0.25">
      <c r="M30" s="17">
        <v>20.8</v>
      </c>
    </row>
    <row r="31" spans="1:14" x14ac:dyDescent="0.25">
      <c r="M31" s="17">
        <v>60</v>
      </c>
    </row>
    <row r="32" spans="1:14" x14ac:dyDescent="0.25">
      <c r="M32" s="22">
        <v>35</v>
      </c>
    </row>
    <row r="33" spans="11:14" x14ac:dyDescent="0.25">
      <c r="M33" s="17">
        <v>24.7</v>
      </c>
    </row>
    <row r="34" spans="11:14" x14ac:dyDescent="0.25">
      <c r="M34" s="17">
        <v>48.45</v>
      </c>
    </row>
    <row r="35" spans="11:14" x14ac:dyDescent="0.25">
      <c r="M35" s="17">
        <v>180</v>
      </c>
    </row>
    <row r="36" spans="11:14" x14ac:dyDescent="0.25">
      <c r="M36" s="17">
        <v>318.5</v>
      </c>
    </row>
    <row r="37" spans="11:14" x14ac:dyDescent="0.25">
      <c r="K37" s="7"/>
      <c r="M37" s="17">
        <v>60</v>
      </c>
    </row>
    <row r="38" spans="11:14" x14ac:dyDescent="0.25">
      <c r="M38" s="17">
        <v>22</v>
      </c>
    </row>
    <row r="39" spans="11:14" x14ac:dyDescent="0.25">
      <c r="M39" s="17">
        <v>73.63</v>
      </c>
    </row>
    <row r="40" spans="11:14" x14ac:dyDescent="0.25">
      <c r="M40" s="17">
        <v>33.25</v>
      </c>
    </row>
    <row r="41" spans="11:14" x14ac:dyDescent="0.25">
      <c r="M41" s="17">
        <v>48.45</v>
      </c>
    </row>
    <row r="42" spans="11:14" x14ac:dyDescent="0.25">
      <c r="M42" s="17">
        <v>13.78</v>
      </c>
    </row>
    <row r="43" spans="11:14" x14ac:dyDescent="0.25">
      <c r="M43" s="17">
        <v>21.9</v>
      </c>
    </row>
    <row r="44" spans="11:14" x14ac:dyDescent="0.25">
      <c r="K44" s="6"/>
      <c r="M44" s="17">
        <v>16.2</v>
      </c>
    </row>
    <row r="45" spans="11:14" x14ac:dyDescent="0.25">
      <c r="M45" s="17">
        <v>60.6</v>
      </c>
    </row>
    <row r="46" spans="11:14" x14ac:dyDescent="0.25">
      <c r="M46" s="17">
        <v>56.6</v>
      </c>
    </row>
    <row r="47" spans="11:14" x14ac:dyDescent="0.25">
      <c r="M47" s="17">
        <v>35</v>
      </c>
    </row>
    <row r="48" spans="11:14" x14ac:dyDescent="0.25">
      <c r="M48" s="17">
        <v>53.2</v>
      </c>
      <c r="N48" s="29" t="s">
        <v>14</v>
      </c>
    </row>
    <row r="49" spans="11:13" x14ac:dyDescent="0.25">
      <c r="M49" s="17">
        <v>11</v>
      </c>
    </row>
    <row r="50" spans="11:13" x14ac:dyDescent="0.25">
      <c r="M50" s="17">
        <v>44.2</v>
      </c>
    </row>
    <row r="51" spans="11:13" x14ac:dyDescent="0.25">
      <c r="M51" s="17">
        <v>228</v>
      </c>
    </row>
    <row r="52" spans="11:13" x14ac:dyDescent="0.25">
      <c r="K52" s="6"/>
      <c r="M52" s="17">
        <v>100</v>
      </c>
    </row>
    <row r="53" spans="11:13" x14ac:dyDescent="0.25">
      <c r="M53" s="17">
        <v>27.55</v>
      </c>
    </row>
    <row r="54" spans="11:13" x14ac:dyDescent="0.25">
      <c r="M54" s="17">
        <v>15.2</v>
      </c>
    </row>
    <row r="55" spans="11:13" x14ac:dyDescent="0.25">
      <c r="M55" s="17">
        <v>110</v>
      </c>
    </row>
    <row r="56" spans="11:13" x14ac:dyDescent="0.25">
      <c r="M56" s="17">
        <v>22</v>
      </c>
    </row>
    <row r="57" spans="11:13" x14ac:dyDescent="0.25">
      <c r="M57" s="17">
        <v>98</v>
      </c>
    </row>
    <row r="58" spans="11:13" x14ac:dyDescent="0.25">
      <c r="M58" s="17">
        <v>160</v>
      </c>
    </row>
    <row r="59" spans="11:13" x14ac:dyDescent="0.25">
      <c r="M59" s="17">
        <v>62.84</v>
      </c>
    </row>
    <row r="60" spans="11:13" x14ac:dyDescent="0.25">
      <c r="M60" s="17">
        <v>58</v>
      </c>
    </row>
    <row r="61" spans="11:13" x14ac:dyDescent="0.25">
      <c r="M61" s="17">
        <v>13.78</v>
      </c>
    </row>
    <row r="62" spans="11:13" x14ac:dyDescent="0.25">
      <c r="M62" s="17">
        <v>135</v>
      </c>
    </row>
    <row r="63" spans="11:13" x14ac:dyDescent="0.25">
      <c r="M63" s="17">
        <v>40</v>
      </c>
    </row>
    <row r="67" spans="2:13" ht="18.75" x14ac:dyDescent="0.3">
      <c r="B67" s="16">
        <f>SUM(B3:B66)</f>
        <v>14298.150000000001</v>
      </c>
      <c r="C67" s="16">
        <f>SUM(C3:C66)</f>
        <v>398.25999999999993</v>
      </c>
      <c r="D67" s="16">
        <f>SUM(D3:D66)</f>
        <v>8543.81</v>
      </c>
      <c r="E67" s="16">
        <f>SUM(E3:E66)</f>
        <v>5356.079999999999</v>
      </c>
      <c r="F67" s="3">
        <f>C67+D67+E67</f>
        <v>14298.149999999998</v>
      </c>
      <c r="G67" s="16">
        <f>SUM(G3:G66)</f>
        <v>3852.31</v>
      </c>
      <c r="H67" s="16">
        <f>SUM(H3:H66)</f>
        <v>10445.84</v>
      </c>
      <c r="I67" s="3">
        <f>F67-G67-H67</f>
        <v>0</v>
      </c>
      <c r="J67" s="3"/>
      <c r="M67" s="17">
        <f>SUM(M3:M66)</f>
        <v>3852.31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G34" sqref="G34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7" x14ac:dyDescent="0.25">
      <c r="A2" s="18">
        <v>44470</v>
      </c>
      <c r="B2" s="4">
        <v>1058.0999999999999</v>
      </c>
      <c r="C2" s="4">
        <v>20</v>
      </c>
      <c r="D2" s="4">
        <v>761.8</v>
      </c>
      <c r="E2" s="4">
        <v>276.3</v>
      </c>
      <c r="G2" s="4">
        <v>560.91</v>
      </c>
      <c r="H2" s="36">
        <v>5</v>
      </c>
      <c r="I2" s="36"/>
      <c r="J2" s="36" t="s">
        <v>10</v>
      </c>
      <c r="K2" s="33"/>
      <c r="N2" s="30">
        <v>859.41</v>
      </c>
    </row>
    <row r="3" spans="1:17" x14ac:dyDescent="0.25">
      <c r="A3" s="18">
        <v>44471</v>
      </c>
      <c r="B3" s="4">
        <v>620.30999999999995</v>
      </c>
      <c r="C3" s="4">
        <v>44.1</v>
      </c>
      <c r="D3" s="4">
        <v>165.95</v>
      </c>
      <c r="E3" s="4">
        <v>410.26</v>
      </c>
      <c r="G3" s="4">
        <v>298.5</v>
      </c>
      <c r="H3" s="4">
        <v>71.37</v>
      </c>
      <c r="J3" s="4" t="s">
        <v>107</v>
      </c>
    </row>
    <row r="4" spans="1:17" x14ac:dyDescent="0.25">
      <c r="A4" s="18">
        <v>44473</v>
      </c>
      <c r="B4" s="4">
        <v>606.75</v>
      </c>
      <c r="C4" s="4">
        <v>14.7</v>
      </c>
      <c r="D4" s="4">
        <v>495.5</v>
      </c>
      <c r="E4" s="4">
        <v>96.55</v>
      </c>
      <c r="G4" s="4">
        <v>480.65</v>
      </c>
      <c r="H4" s="19">
        <v>117.48</v>
      </c>
      <c r="J4" s="7" t="s">
        <v>89</v>
      </c>
    </row>
    <row r="5" spans="1:17" x14ac:dyDescent="0.25">
      <c r="A5" s="18">
        <v>44474</v>
      </c>
      <c r="B5" s="4">
        <v>869.61</v>
      </c>
      <c r="C5" s="4">
        <v>36.799999999999997</v>
      </c>
      <c r="D5" s="4">
        <v>636.6</v>
      </c>
      <c r="E5" s="4">
        <v>196.21</v>
      </c>
      <c r="G5" s="4">
        <v>310</v>
      </c>
      <c r="H5" s="8">
        <v>2000</v>
      </c>
      <c r="J5" s="9" t="s">
        <v>7</v>
      </c>
      <c r="N5" s="20"/>
    </row>
    <row r="6" spans="1:17" x14ac:dyDescent="0.25">
      <c r="A6" s="18">
        <v>44475</v>
      </c>
      <c r="B6" s="4">
        <v>213.25</v>
      </c>
      <c r="C6" s="4">
        <v>5.8</v>
      </c>
      <c r="D6" s="4">
        <v>72.2</v>
      </c>
      <c r="E6" s="4">
        <v>135.25</v>
      </c>
      <c r="G6" s="4">
        <v>90.97</v>
      </c>
      <c r="H6" s="8">
        <v>1000</v>
      </c>
      <c r="J6" s="9" t="s">
        <v>7</v>
      </c>
      <c r="N6" s="20"/>
    </row>
    <row r="7" spans="1:17" x14ac:dyDescent="0.25">
      <c r="A7" s="18">
        <v>44476</v>
      </c>
      <c r="B7" s="4">
        <v>118.94</v>
      </c>
      <c r="D7" s="4">
        <v>63.1</v>
      </c>
      <c r="E7" s="4">
        <v>55.84</v>
      </c>
      <c r="G7" s="4">
        <v>37</v>
      </c>
      <c r="H7" s="4">
        <v>36</v>
      </c>
      <c r="J7" s="4" t="s">
        <v>108</v>
      </c>
    </row>
    <row r="8" spans="1:17" x14ac:dyDescent="0.25">
      <c r="A8" s="18">
        <v>44477</v>
      </c>
      <c r="B8" s="4">
        <v>752.5</v>
      </c>
      <c r="C8" s="4">
        <v>47</v>
      </c>
      <c r="D8" s="4">
        <v>312.60000000000002</v>
      </c>
      <c r="E8" s="4">
        <v>392.9</v>
      </c>
      <c r="G8" s="4">
        <v>185.89</v>
      </c>
      <c r="H8" s="8">
        <v>1500</v>
      </c>
      <c r="J8" s="9" t="s">
        <v>7</v>
      </c>
    </row>
    <row r="9" spans="1:17" x14ac:dyDescent="0.25">
      <c r="A9" s="18">
        <v>44478</v>
      </c>
      <c r="B9" s="4">
        <v>902.34</v>
      </c>
      <c r="C9" s="4">
        <v>62.1</v>
      </c>
      <c r="D9" s="4">
        <v>421.2</v>
      </c>
      <c r="E9" s="4">
        <v>419.04</v>
      </c>
      <c r="G9" s="4">
        <v>454.7</v>
      </c>
      <c r="H9" s="4">
        <v>252</v>
      </c>
      <c r="J9" s="4" t="s">
        <v>110</v>
      </c>
      <c r="N9" s="30">
        <v>1559.21</v>
      </c>
      <c r="P9" s="12"/>
    </row>
    <row r="10" spans="1:17" x14ac:dyDescent="0.25">
      <c r="A10" s="18">
        <v>44480</v>
      </c>
      <c r="B10" s="4">
        <v>903.28</v>
      </c>
      <c r="D10" s="4">
        <v>569.9</v>
      </c>
      <c r="E10" s="4">
        <v>333.38</v>
      </c>
      <c r="G10" s="4">
        <v>255.07</v>
      </c>
      <c r="H10" s="8">
        <v>1500</v>
      </c>
      <c r="J10" s="9" t="s">
        <v>7</v>
      </c>
      <c r="P10" s="12"/>
    </row>
    <row r="11" spans="1:17" x14ac:dyDescent="0.25">
      <c r="A11" s="18">
        <v>44481</v>
      </c>
      <c r="B11" s="4">
        <v>676.77</v>
      </c>
      <c r="D11" s="4">
        <v>613.4</v>
      </c>
      <c r="E11" s="4">
        <v>63.37</v>
      </c>
      <c r="G11" s="4">
        <v>69.16</v>
      </c>
      <c r="H11" s="8">
        <v>2000</v>
      </c>
      <c r="J11" s="9" t="s">
        <v>7</v>
      </c>
      <c r="P11" s="12"/>
    </row>
    <row r="12" spans="1:17" x14ac:dyDescent="0.25">
      <c r="A12" s="18">
        <v>44482</v>
      </c>
      <c r="B12" s="4">
        <v>821.03</v>
      </c>
      <c r="C12" s="4">
        <v>32.200000000000003</v>
      </c>
      <c r="D12" s="4">
        <v>341.7</v>
      </c>
      <c r="E12" s="4">
        <v>447.13</v>
      </c>
      <c r="G12" s="4">
        <v>153.4</v>
      </c>
      <c r="H12" s="8">
        <v>1500</v>
      </c>
      <c r="J12" s="9" t="s">
        <v>7</v>
      </c>
      <c r="N12" s="20"/>
      <c r="P12" s="12"/>
    </row>
    <row r="13" spans="1:17" x14ac:dyDescent="0.25">
      <c r="A13" s="18">
        <v>44483</v>
      </c>
      <c r="B13" s="4">
        <v>873.27</v>
      </c>
      <c r="C13" s="4">
        <v>69.400000000000006</v>
      </c>
      <c r="D13" s="4">
        <v>552.6</v>
      </c>
      <c r="E13" s="4">
        <v>251.27</v>
      </c>
      <c r="G13" s="4">
        <v>532.32000000000005</v>
      </c>
      <c r="H13" s="7">
        <v>460</v>
      </c>
      <c r="I13" s="7"/>
      <c r="J13" s="7" t="s">
        <v>112</v>
      </c>
      <c r="K13" s="7"/>
      <c r="P13" s="12"/>
    </row>
    <row r="14" spans="1:17" x14ac:dyDescent="0.25">
      <c r="A14" s="18">
        <v>44484</v>
      </c>
      <c r="B14" s="4">
        <v>141.44</v>
      </c>
      <c r="D14" s="4">
        <v>79.099999999999994</v>
      </c>
      <c r="E14" s="4">
        <v>62.34</v>
      </c>
      <c r="G14" s="4">
        <v>29</v>
      </c>
      <c r="H14" s="8">
        <v>1200</v>
      </c>
      <c r="J14" s="9" t="s">
        <v>7</v>
      </c>
      <c r="K14" s="7"/>
      <c r="P14" s="20"/>
    </row>
    <row r="15" spans="1:17" x14ac:dyDescent="0.25">
      <c r="A15" s="18">
        <v>44485</v>
      </c>
      <c r="B15" s="4">
        <v>1041.03</v>
      </c>
      <c r="C15" s="4">
        <v>16.2</v>
      </c>
      <c r="D15" s="4">
        <v>190.35</v>
      </c>
      <c r="E15" s="4">
        <v>834.48</v>
      </c>
      <c r="G15" s="4">
        <v>248.38</v>
      </c>
      <c r="H15" s="8">
        <v>2000</v>
      </c>
      <c r="J15" s="9" t="s">
        <v>7</v>
      </c>
      <c r="N15" s="13">
        <v>1287.33</v>
      </c>
      <c r="P15" s="12">
        <v>10</v>
      </c>
      <c r="Q15" s="12" t="s">
        <v>109</v>
      </c>
    </row>
    <row r="16" spans="1:17" x14ac:dyDescent="0.25">
      <c r="A16" s="18">
        <v>44487</v>
      </c>
      <c r="B16" s="4">
        <v>1077.58</v>
      </c>
      <c r="C16" s="4">
        <v>15</v>
      </c>
      <c r="D16" s="4">
        <v>654.75</v>
      </c>
      <c r="E16" s="4">
        <v>407.83</v>
      </c>
      <c r="G16" s="4">
        <v>633.70000000000005</v>
      </c>
      <c r="H16" s="19">
        <v>223.82</v>
      </c>
      <c r="J16" s="7" t="s">
        <v>110</v>
      </c>
    </row>
    <row r="17" spans="1:17" x14ac:dyDescent="0.25">
      <c r="A17" s="18">
        <v>44488</v>
      </c>
      <c r="B17" s="4">
        <v>735.43</v>
      </c>
      <c r="C17" s="4">
        <v>7.5</v>
      </c>
      <c r="D17" s="4">
        <v>452</v>
      </c>
      <c r="E17" s="4">
        <v>275.93</v>
      </c>
      <c r="H17" s="4">
        <v>46</v>
      </c>
      <c r="J17" s="7" t="s">
        <v>113</v>
      </c>
      <c r="N17" s="20"/>
      <c r="P17" s="12"/>
    </row>
    <row r="18" spans="1:17" x14ac:dyDescent="0.25">
      <c r="A18" s="18">
        <v>44489</v>
      </c>
      <c r="B18" s="4">
        <v>2442.63</v>
      </c>
      <c r="C18" s="4">
        <v>63</v>
      </c>
      <c r="D18" s="4">
        <v>1886.08</v>
      </c>
      <c r="E18" s="4">
        <v>493.55</v>
      </c>
      <c r="G18" s="4">
        <v>780.37</v>
      </c>
      <c r="P18" s="12"/>
    </row>
    <row r="19" spans="1:17" x14ac:dyDescent="0.25">
      <c r="A19" s="18">
        <v>44490</v>
      </c>
      <c r="B19" s="4">
        <v>996.44</v>
      </c>
      <c r="C19" s="4">
        <v>23.5</v>
      </c>
      <c r="D19" s="4">
        <v>343.1</v>
      </c>
      <c r="E19" s="4">
        <v>629.84</v>
      </c>
      <c r="G19" s="4">
        <v>13</v>
      </c>
      <c r="P19" s="12"/>
    </row>
    <row r="20" spans="1:17" x14ac:dyDescent="0.25">
      <c r="A20" s="18">
        <v>44491</v>
      </c>
      <c r="B20" s="4">
        <v>679.14</v>
      </c>
      <c r="C20" s="4">
        <v>139.80000000000001</v>
      </c>
      <c r="D20" s="4">
        <v>177</v>
      </c>
      <c r="E20" s="4">
        <v>362.34</v>
      </c>
      <c r="G20" s="4">
        <v>247.96</v>
      </c>
      <c r="K20" s="5"/>
      <c r="P20" s="20"/>
    </row>
    <row r="21" spans="1:17" x14ac:dyDescent="0.25">
      <c r="A21" s="18">
        <v>44492</v>
      </c>
      <c r="B21" s="4">
        <v>739.51</v>
      </c>
      <c r="D21" s="4">
        <v>218.15</v>
      </c>
      <c r="E21" s="4">
        <v>521.36</v>
      </c>
      <c r="G21" s="4">
        <v>227.68</v>
      </c>
      <c r="N21" s="12">
        <v>1902.71</v>
      </c>
      <c r="P21" s="12"/>
    </row>
    <row r="22" spans="1:17" x14ac:dyDescent="0.25">
      <c r="A22" s="18">
        <v>44494</v>
      </c>
      <c r="N22" s="17">
        <v>462.91</v>
      </c>
      <c r="P22" s="12"/>
    </row>
    <row r="23" spans="1:17" x14ac:dyDescent="0.25">
      <c r="A23" s="18">
        <v>44495</v>
      </c>
      <c r="B23" s="4">
        <v>1182.17</v>
      </c>
      <c r="C23" s="4">
        <v>7.5</v>
      </c>
      <c r="D23" s="4">
        <v>604.9</v>
      </c>
      <c r="E23" s="4">
        <v>569.77</v>
      </c>
      <c r="G23" s="4">
        <v>523.34</v>
      </c>
      <c r="H23" s="6"/>
      <c r="N23" s="22">
        <v>37.43</v>
      </c>
      <c r="P23" s="12"/>
    </row>
    <row r="24" spans="1:17" x14ac:dyDescent="0.25">
      <c r="A24" s="18">
        <v>44496</v>
      </c>
      <c r="B24" s="4">
        <v>963.73</v>
      </c>
      <c r="C24" s="4">
        <v>43.8</v>
      </c>
      <c r="D24" s="4">
        <v>290.95</v>
      </c>
      <c r="E24" s="4">
        <v>628.98</v>
      </c>
      <c r="G24" s="4">
        <v>393.62</v>
      </c>
      <c r="J24" s="7"/>
      <c r="N24" s="17">
        <v>23</v>
      </c>
      <c r="P24" s="12"/>
    </row>
    <row r="25" spans="1:17" x14ac:dyDescent="0.25">
      <c r="A25" s="18">
        <v>44497</v>
      </c>
      <c r="B25" s="4">
        <v>2402.35</v>
      </c>
      <c r="C25" s="4">
        <v>48.2</v>
      </c>
      <c r="D25" s="4">
        <v>2139.8000000000002</v>
      </c>
      <c r="E25" s="4">
        <v>214.35</v>
      </c>
      <c r="G25" s="4">
        <v>450.91</v>
      </c>
      <c r="N25" s="17">
        <v>180</v>
      </c>
    </row>
    <row r="26" spans="1:17" x14ac:dyDescent="0.25">
      <c r="A26" s="18">
        <v>44498</v>
      </c>
      <c r="B26" s="4">
        <v>642.94000000000005</v>
      </c>
      <c r="C26" s="4">
        <v>50</v>
      </c>
      <c r="D26" s="4">
        <v>290.60000000000002</v>
      </c>
      <c r="E26" s="4">
        <v>302.33999999999997</v>
      </c>
      <c r="G26" s="4">
        <v>259.2</v>
      </c>
      <c r="N26" s="17">
        <v>8</v>
      </c>
      <c r="O26" s="50" t="s">
        <v>111</v>
      </c>
      <c r="P26" s="50"/>
      <c r="Q26" s="50"/>
    </row>
    <row r="27" spans="1:17" x14ac:dyDescent="0.25">
      <c r="A27" s="18">
        <v>44499</v>
      </c>
      <c r="B27" s="4">
        <v>716.04</v>
      </c>
      <c r="D27" s="4">
        <v>542.32000000000005</v>
      </c>
      <c r="E27" s="4">
        <v>173.72</v>
      </c>
      <c r="G27" s="4">
        <v>99.37</v>
      </c>
      <c r="N27" s="17">
        <v>32</v>
      </c>
      <c r="P27" s="12"/>
    </row>
    <row r="28" spans="1:17" x14ac:dyDescent="0.25">
      <c r="A28" s="18"/>
      <c r="B28" s="7"/>
      <c r="H28" s="9">
        <v>929.81</v>
      </c>
      <c r="I28" s="9"/>
      <c r="J28" s="9" t="s">
        <v>18</v>
      </c>
      <c r="N28" s="17">
        <v>107.59</v>
      </c>
      <c r="P28" s="12"/>
    </row>
    <row r="29" spans="1:17" x14ac:dyDescent="0.25">
      <c r="N29" s="17">
        <v>23.75</v>
      </c>
      <c r="P29" s="12"/>
    </row>
    <row r="30" spans="1:17" x14ac:dyDescent="0.25">
      <c r="N30" s="17">
        <v>12.83</v>
      </c>
    </row>
    <row r="31" spans="1:17" x14ac:dyDescent="0.25">
      <c r="N31" s="17">
        <v>29.45</v>
      </c>
    </row>
    <row r="32" spans="1:17" x14ac:dyDescent="0.25">
      <c r="N32" s="17">
        <v>110</v>
      </c>
    </row>
    <row r="33" spans="10:14" x14ac:dyDescent="0.25">
      <c r="N33" s="17">
        <v>109.41</v>
      </c>
    </row>
    <row r="34" spans="10:14" x14ac:dyDescent="0.25">
      <c r="N34" s="17">
        <v>22.8</v>
      </c>
    </row>
    <row r="35" spans="10:14" x14ac:dyDescent="0.25">
      <c r="J35" s="7"/>
      <c r="N35" s="17">
        <v>24.2</v>
      </c>
    </row>
    <row r="36" spans="10:14" x14ac:dyDescent="0.25">
      <c r="N36" s="17">
        <v>14.73</v>
      </c>
    </row>
    <row r="37" spans="10:14" x14ac:dyDescent="0.25">
      <c r="N37" s="12">
        <v>100</v>
      </c>
    </row>
    <row r="38" spans="10:14" x14ac:dyDescent="0.25">
      <c r="J38" s="6"/>
      <c r="N38" s="12">
        <v>19</v>
      </c>
    </row>
    <row r="39" spans="10:14" x14ac:dyDescent="0.25">
      <c r="N39" s="12">
        <v>10.8</v>
      </c>
    </row>
    <row r="40" spans="10:14" x14ac:dyDescent="0.25">
      <c r="N40" s="12">
        <v>40</v>
      </c>
    </row>
    <row r="41" spans="10:14" x14ac:dyDescent="0.25">
      <c r="N41" s="12">
        <v>100.6</v>
      </c>
    </row>
    <row r="42" spans="10:14" x14ac:dyDescent="0.25">
      <c r="J42" s="9"/>
      <c r="N42" s="12">
        <v>13</v>
      </c>
    </row>
    <row r="43" spans="10:14" x14ac:dyDescent="0.25">
      <c r="N43" s="12">
        <v>61.6</v>
      </c>
    </row>
    <row r="44" spans="10:14" x14ac:dyDescent="0.25">
      <c r="N44" s="12">
        <v>84</v>
      </c>
    </row>
    <row r="45" spans="10:14" x14ac:dyDescent="0.25">
      <c r="N45" s="12">
        <v>99.37</v>
      </c>
    </row>
    <row r="54" spans="8:10" x14ac:dyDescent="0.25">
      <c r="H54" s="5"/>
    </row>
    <row r="55" spans="8:10" x14ac:dyDescent="0.25">
      <c r="J55" s="9"/>
    </row>
    <row r="64" spans="8:10" x14ac:dyDescent="0.25">
      <c r="J64" s="9"/>
    </row>
    <row r="69" spans="8:10" x14ac:dyDescent="0.25">
      <c r="J69" s="9"/>
    </row>
    <row r="75" spans="8:10" x14ac:dyDescent="0.25">
      <c r="H75" s="7"/>
    </row>
    <row r="83" spans="2:14" x14ac:dyDescent="0.25">
      <c r="J83" s="9"/>
    </row>
    <row r="85" spans="2:14" ht="18.75" x14ac:dyDescent="0.3">
      <c r="B85" s="3">
        <f>SUM(B2:B84)</f>
        <v>22176.58</v>
      </c>
      <c r="C85" s="3">
        <f>SUM(C2:C84)</f>
        <v>746.6</v>
      </c>
      <c r="D85" s="3">
        <f>SUM(D2:D84)</f>
        <v>12875.65</v>
      </c>
      <c r="E85" s="3">
        <f>SUM(E2:E84)</f>
        <v>8554.33</v>
      </c>
      <c r="F85" s="3">
        <f>C85+D85+E85</f>
        <v>22176.58</v>
      </c>
      <c r="G85" s="10">
        <f>SUM(G2:G84)</f>
        <v>7335.1</v>
      </c>
      <c r="H85" s="3">
        <f>SUM(H2:H84)</f>
        <v>14841.48</v>
      </c>
      <c r="I85" s="3">
        <f>F85-G85-H85</f>
        <v>0</v>
      </c>
      <c r="N85" s="12">
        <f>SUM(N2:N84)</f>
        <v>7335.13</v>
      </c>
    </row>
  </sheetData>
  <mergeCells count="1">
    <mergeCell ref="O26:Q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pane xSplit="9" ySplit="1" topLeftCell="J11" activePane="bottomRight" state="frozen"/>
      <selection pane="topRight" activeCell="H1" sqref="H1"/>
      <selection pane="bottomLeft" activeCell="A2" sqref="A2"/>
      <selection pane="bottomRight" activeCell="H8" sqref="H8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7" x14ac:dyDescent="0.25">
      <c r="A2" s="18">
        <v>44502</v>
      </c>
      <c r="B2" s="4">
        <v>224.58</v>
      </c>
      <c r="C2" s="4">
        <v>3.6</v>
      </c>
      <c r="D2" s="4">
        <v>107.85</v>
      </c>
      <c r="E2" s="4">
        <v>113.13</v>
      </c>
      <c r="G2" s="4">
        <v>158</v>
      </c>
    </row>
    <row r="3" spans="1:17" x14ac:dyDescent="0.25">
      <c r="A3" s="18">
        <v>44503</v>
      </c>
      <c r="B3" s="4">
        <v>1345.5</v>
      </c>
      <c r="C3" s="4">
        <v>44.4</v>
      </c>
      <c r="D3" s="4">
        <v>681.3</v>
      </c>
      <c r="E3" s="4">
        <v>619.79999999999995</v>
      </c>
      <c r="G3" s="4">
        <v>388.76</v>
      </c>
      <c r="H3" s="8">
        <v>2000</v>
      </c>
      <c r="J3" s="9" t="s">
        <v>7</v>
      </c>
    </row>
    <row r="4" spans="1:17" x14ac:dyDescent="0.25">
      <c r="A4" s="18">
        <v>44504</v>
      </c>
      <c r="B4" s="4">
        <v>1175.18</v>
      </c>
      <c r="C4" s="4">
        <v>38</v>
      </c>
      <c r="D4" s="4">
        <v>840</v>
      </c>
      <c r="E4" s="4">
        <v>297.18</v>
      </c>
      <c r="G4" s="4">
        <v>79.099999999999994</v>
      </c>
      <c r="H4" s="19">
        <v>62</v>
      </c>
      <c r="J4" s="41" t="s">
        <v>114</v>
      </c>
      <c r="N4" s="20"/>
    </row>
    <row r="5" spans="1:17" x14ac:dyDescent="0.25">
      <c r="A5" s="18">
        <v>44505</v>
      </c>
      <c r="B5" s="4">
        <v>759.36</v>
      </c>
      <c r="C5" s="4">
        <v>22.5</v>
      </c>
      <c r="D5" s="4">
        <v>521.20000000000005</v>
      </c>
      <c r="E5" s="4">
        <v>215.66</v>
      </c>
      <c r="G5" s="4">
        <v>227.1</v>
      </c>
      <c r="H5" s="8">
        <v>52</v>
      </c>
      <c r="J5" s="45" t="s">
        <v>115</v>
      </c>
      <c r="N5" s="20"/>
    </row>
    <row r="6" spans="1:17" x14ac:dyDescent="0.25">
      <c r="A6" s="18">
        <v>44506</v>
      </c>
      <c r="B6" s="4">
        <v>463.62</v>
      </c>
      <c r="C6" s="4">
        <v>11.4</v>
      </c>
      <c r="D6" s="4">
        <v>397.5</v>
      </c>
      <c r="E6" s="4">
        <v>54.72</v>
      </c>
      <c r="G6" s="4">
        <v>187</v>
      </c>
      <c r="H6" s="19">
        <v>107.4</v>
      </c>
      <c r="J6" s="41" t="s">
        <v>105</v>
      </c>
      <c r="N6" s="13">
        <v>1039.96</v>
      </c>
    </row>
    <row r="7" spans="1:17" x14ac:dyDescent="0.25">
      <c r="A7" s="18">
        <v>44508</v>
      </c>
      <c r="B7" s="4">
        <v>830.57</v>
      </c>
      <c r="C7" s="4">
        <v>74.8</v>
      </c>
      <c r="D7" s="4">
        <v>690.12</v>
      </c>
      <c r="E7" s="4">
        <v>65.650000000000006</v>
      </c>
      <c r="G7" s="4">
        <v>387.95</v>
      </c>
      <c r="H7" s="4">
        <v>40</v>
      </c>
      <c r="J7" s="40" t="s">
        <v>83</v>
      </c>
    </row>
    <row r="8" spans="1:17" x14ac:dyDescent="0.25">
      <c r="A8" s="18">
        <v>44509</v>
      </c>
      <c r="B8" s="4">
        <v>621.63</v>
      </c>
      <c r="C8" s="4">
        <v>7.25</v>
      </c>
      <c r="D8" s="4">
        <v>455.8</v>
      </c>
      <c r="E8" s="4">
        <v>158.58000000000001</v>
      </c>
      <c r="G8" s="4">
        <v>474</v>
      </c>
      <c r="H8" s="19">
        <v>75.150000000000006</v>
      </c>
      <c r="J8" s="41" t="s">
        <v>116</v>
      </c>
    </row>
    <row r="9" spans="1:17" x14ac:dyDescent="0.25">
      <c r="A9" s="18">
        <v>44510</v>
      </c>
      <c r="B9" s="4">
        <v>1933.18</v>
      </c>
      <c r="C9" s="4">
        <v>30.8</v>
      </c>
      <c r="D9" s="4">
        <v>1062.4000000000001</v>
      </c>
      <c r="E9" s="4">
        <v>839.98</v>
      </c>
      <c r="G9" s="4">
        <v>263.97000000000003</v>
      </c>
      <c r="H9" s="4">
        <v>1450</v>
      </c>
      <c r="J9" s="40" t="s">
        <v>130</v>
      </c>
      <c r="N9" s="20"/>
      <c r="P9" s="12"/>
    </row>
    <row r="10" spans="1:17" x14ac:dyDescent="0.25">
      <c r="A10" s="18">
        <v>44511</v>
      </c>
      <c r="B10" s="4">
        <v>316.01</v>
      </c>
      <c r="D10" s="4">
        <v>187.6</v>
      </c>
      <c r="E10" s="4">
        <v>128.41</v>
      </c>
      <c r="H10" s="7">
        <v>145.5</v>
      </c>
      <c r="J10" s="41" t="s">
        <v>26</v>
      </c>
      <c r="N10" s="20"/>
      <c r="P10" s="12"/>
    </row>
    <row r="11" spans="1:17" x14ac:dyDescent="0.25">
      <c r="A11" s="18">
        <v>44512</v>
      </c>
      <c r="B11" s="4">
        <v>1787.18</v>
      </c>
      <c r="C11" s="4">
        <v>13.4</v>
      </c>
      <c r="D11" s="4">
        <v>598.72</v>
      </c>
      <c r="E11" s="4">
        <v>1175.06</v>
      </c>
      <c r="G11" s="4">
        <v>345.55</v>
      </c>
      <c r="H11" s="19">
        <v>75.64</v>
      </c>
      <c r="I11" s="7"/>
      <c r="J11" s="41" t="s">
        <v>55</v>
      </c>
      <c r="K11" s="7"/>
      <c r="P11" s="12"/>
    </row>
    <row r="12" spans="1:17" x14ac:dyDescent="0.25">
      <c r="A12" s="18">
        <v>44513</v>
      </c>
      <c r="B12" s="4">
        <v>773.72</v>
      </c>
      <c r="C12" s="4">
        <v>55.8</v>
      </c>
      <c r="D12" s="4">
        <v>371.2</v>
      </c>
      <c r="E12" s="4">
        <v>346.72</v>
      </c>
      <c r="G12" s="4">
        <v>647.1</v>
      </c>
      <c r="H12" s="7">
        <v>336.3</v>
      </c>
      <c r="J12" s="41" t="s">
        <v>24</v>
      </c>
      <c r="P12" s="12"/>
    </row>
    <row r="13" spans="1:17" x14ac:dyDescent="0.25">
      <c r="A13" s="18">
        <v>44515</v>
      </c>
      <c r="B13" s="4">
        <v>816.62</v>
      </c>
      <c r="C13" s="4">
        <v>17.399999999999999</v>
      </c>
      <c r="D13" s="4">
        <v>450.6</v>
      </c>
      <c r="E13" s="4">
        <v>348.62</v>
      </c>
      <c r="G13" s="4">
        <v>174.68</v>
      </c>
      <c r="H13" s="7">
        <v>52</v>
      </c>
      <c r="I13" s="7"/>
      <c r="J13" s="41" t="s">
        <v>117</v>
      </c>
      <c r="K13" s="7"/>
      <c r="N13" s="13">
        <v>2118.5700000000002</v>
      </c>
      <c r="P13" s="12"/>
    </row>
    <row r="14" spans="1:17" x14ac:dyDescent="0.25">
      <c r="A14" s="18">
        <v>44516</v>
      </c>
      <c r="B14" s="4">
        <v>1002.62</v>
      </c>
      <c r="C14" s="4">
        <v>21.4</v>
      </c>
      <c r="D14" s="4">
        <v>667.3</v>
      </c>
      <c r="E14" s="4">
        <v>313.92</v>
      </c>
      <c r="G14" s="4">
        <v>321.16000000000003</v>
      </c>
      <c r="H14" s="19">
        <v>67.17</v>
      </c>
      <c r="I14" s="7"/>
      <c r="J14" s="41" t="s">
        <v>118</v>
      </c>
      <c r="K14" s="7"/>
      <c r="P14" s="12"/>
    </row>
    <row r="15" spans="1:17" x14ac:dyDescent="0.25">
      <c r="A15" s="18">
        <v>44517</v>
      </c>
      <c r="B15" s="4">
        <v>541.58000000000004</v>
      </c>
      <c r="D15" s="4">
        <v>396.82</v>
      </c>
      <c r="E15" s="4">
        <v>144.76</v>
      </c>
      <c r="G15" s="4">
        <v>78.86</v>
      </c>
      <c r="H15" s="8">
        <v>2000</v>
      </c>
      <c r="J15" s="9" t="s">
        <v>7</v>
      </c>
      <c r="K15" s="7"/>
      <c r="P15" s="20"/>
    </row>
    <row r="16" spans="1:17" x14ac:dyDescent="0.25">
      <c r="A16" s="18">
        <v>44518</v>
      </c>
      <c r="B16" s="4">
        <v>805.81</v>
      </c>
      <c r="D16" s="4">
        <v>159.94999999999999</v>
      </c>
      <c r="E16" s="4">
        <v>645.86</v>
      </c>
      <c r="G16" s="4">
        <v>225.61</v>
      </c>
      <c r="H16" s="44">
        <v>9</v>
      </c>
      <c r="J16" s="41" t="s">
        <v>10</v>
      </c>
      <c r="N16" s="20"/>
      <c r="P16" s="12"/>
      <c r="Q16" s="12"/>
    </row>
    <row r="17" spans="1:17" x14ac:dyDescent="0.25">
      <c r="A17" s="18">
        <v>44519</v>
      </c>
      <c r="B17" s="4">
        <v>758.12</v>
      </c>
      <c r="C17" s="4">
        <v>3.6</v>
      </c>
      <c r="D17" s="4">
        <v>530.41999999999996</v>
      </c>
      <c r="E17" s="4">
        <v>224.1</v>
      </c>
      <c r="G17" s="4">
        <v>31.08</v>
      </c>
      <c r="H17" s="8">
        <v>1500</v>
      </c>
      <c r="J17" s="9" t="s">
        <v>7</v>
      </c>
    </row>
    <row r="18" spans="1:17" x14ac:dyDescent="0.25">
      <c r="A18" s="18">
        <v>44520</v>
      </c>
      <c r="B18" s="4">
        <v>940.27</v>
      </c>
      <c r="C18" s="4">
        <v>13.2</v>
      </c>
      <c r="D18" s="4">
        <v>826</v>
      </c>
      <c r="E18" s="4">
        <v>101.07</v>
      </c>
      <c r="G18" s="4">
        <v>61.5</v>
      </c>
      <c r="H18" s="8">
        <v>1000</v>
      </c>
      <c r="J18" s="9" t="s">
        <v>7</v>
      </c>
      <c r="N18" s="20"/>
      <c r="P18" s="12"/>
    </row>
    <row r="19" spans="1:17" x14ac:dyDescent="0.25">
      <c r="A19" s="18">
        <v>44522</v>
      </c>
      <c r="B19" s="4">
        <v>2149.86</v>
      </c>
      <c r="C19" s="4">
        <v>11.8</v>
      </c>
      <c r="D19" s="4">
        <v>665.2</v>
      </c>
      <c r="E19" s="4">
        <v>1472.86</v>
      </c>
      <c r="G19" s="4">
        <v>336.56</v>
      </c>
      <c r="H19" s="4">
        <v>126.61</v>
      </c>
      <c r="J19" s="40" t="s">
        <v>105</v>
      </c>
      <c r="P19" s="12"/>
    </row>
    <row r="20" spans="1:17" x14ac:dyDescent="0.25">
      <c r="A20" s="18">
        <v>44523</v>
      </c>
      <c r="B20" s="4">
        <v>374.92</v>
      </c>
      <c r="D20" s="4">
        <v>269.10000000000002</v>
      </c>
      <c r="E20" s="4">
        <v>105.82</v>
      </c>
      <c r="G20" s="4">
        <v>131.86000000000001</v>
      </c>
      <c r="H20" s="7">
        <v>390</v>
      </c>
      <c r="J20" s="40" t="s">
        <v>105</v>
      </c>
      <c r="P20" s="12"/>
    </row>
    <row r="21" spans="1:17" x14ac:dyDescent="0.25">
      <c r="A21" s="18">
        <v>44524</v>
      </c>
      <c r="B21" s="4">
        <v>1710.74</v>
      </c>
      <c r="C21" s="4">
        <v>18.899999999999999</v>
      </c>
      <c r="D21" s="4">
        <v>1445.74</v>
      </c>
      <c r="E21" s="4">
        <v>246.1</v>
      </c>
      <c r="G21" s="4">
        <v>1159.2</v>
      </c>
      <c r="H21" s="4">
        <v>1090</v>
      </c>
      <c r="J21" s="40" t="s">
        <v>120</v>
      </c>
      <c r="K21" s="5"/>
      <c r="N21" s="13">
        <v>892.89</v>
      </c>
      <c r="P21" s="20"/>
    </row>
    <row r="22" spans="1:17" x14ac:dyDescent="0.25">
      <c r="A22" s="18">
        <v>44525</v>
      </c>
      <c r="B22" s="4">
        <v>1638.81</v>
      </c>
      <c r="C22" s="4">
        <v>33.799999999999997</v>
      </c>
      <c r="D22" s="4">
        <v>1370.54</v>
      </c>
      <c r="E22" s="4">
        <v>234.47</v>
      </c>
      <c r="G22" s="4">
        <v>460.51</v>
      </c>
      <c r="H22" s="4">
        <v>107</v>
      </c>
      <c r="J22" s="40" t="s">
        <v>119</v>
      </c>
      <c r="N22" s="17"/>
      <c r="P22" s="12"/>
    </row>
    <row r="23" spans="1:17" x14ac:dyDescent="0.25">
      <c r="A23" s="18">
        <v>44526</v>
      </c>
      <c r="B23" s="4">
        <v>1368.63</v>
      </c>
      <c r="C23" s="4">
        <v>72.8</v>
      </c>
      <c r="D23" s="4">
        <v>1133.95</v>
      </c>
      <c r="E23" s="4">
        <v>161.88</v>
      </c>
      <c r="G23" s="4">
        <v>777.75</v>
      </c>
      <c r="H23" s="4">
        <v>184</v>
      </c>
      <c r="J23" s="40" t="s">
        <v>121</v>
      </c>
      <c r="N23" s="17"/>
      <c r="P23" s="12"/>
    </row>
    <row r="24" spans="1:17" x14ac:dyDescent="0.25">
      <c r="A24" s="18">
        <v>44527</v>
      </c>
      <c r="B24" s="4">
        <v>552.4</v>
      </c>
      <c r="D24" s="4">
        <v>533.4</v>
      </c>
      <c r="E24" s="4">
        <v>19</v>
      </c>
      <c r="G24" s="4">
        <v>417.6</v>
      </c>
      <c r="H24" s="4">
        <v>240</v>
      </c>
      <c r="J24" s="40" t="s">
        <v>122</v>
      </c>
      <c r="N24" s="39">
        <v>3283.48</v>
      </c>
      <c r="P24" s="12"/>
    </row>
    <row r="25" spans="1:17" x14ac:dyDescent="0.25">
      <c r="A25" s="18">
        <v>44529</v>
      </c>
      <c r="B25" s="4">
        <v>992.18</v>
      </c>
      <c r="D25" s="4">
        <v>867</v>
      </c>
      <c r="E25" s="4">
        <v>125.18</v>
      </c>
      <c r="G25" s="4">
        <v>40</v>
      </c>
      <c r="H25" s="4">
        <v>1280</v>
      </c>
      <c r="J25" s="41" t="s">
        <v>21</v>
      </c>
      <c r="N25" s="17">
        <v>40</v>
      </c>
      <c r="P25" s="12"/>
    </row>
    <row r="26" spans="1:17" x14ac:dyDescent="0.25">
      <c r="A26" s="18">
        <v>44530</v>
      </c>
      <c r="B26" s="4">
        <v>581.48</v>
      </c>
      <c r="D26" s="4">
        <v>437.13</v>
      </c>
      <c r="E26" s="4">
        <v>144.35</v>
      </c>
      <c r="G26" s="4">
        <v>130</v>
      </c>
      <c r="H26" s="4">
        <v>5</v>
      </c>
      <c r="J26" s="40" t="s">
        <v>49</v>
      </c>
      <c r="N26" s="17">
        <v>130</v>
      </c>
    </row>
    <row r="27" spans="1:17" x14ac:dyDescent="0.25">
      <c r="A27" s="18"/>
      <c r="H27" s="4">
        <v>65</v>
      </c>
      <c r="J27" s="40" t="s">
        <v>57</v>
      </c>
      <c r="N27" s="17"/>
      <c r="O27" s="50"/>
      <c r="P27" s="50"/>
      <c r="Q27" s="50"/>
    </row>
    <row r="28" spans="1:17" x14ac:dyDescent="0.25">
      <c r="A28" s="18"/>
      <c r="H28" s="8">
        <v>2500</v>
      </c>
      <c r="J28" s="9" t="s">
        <v>7</v>
      </c>
      <c r="N28" s="17"/>
      <c r="P28" s="12"/>
    </row>
    <row r="29" spans="1:17" x14ac:dyDescent="0.25">
      <c r="A29" s="18"/>
      <c r="B29" s="7"/>
      <c r="H29" s="8">
        <v>2000</v>
      </c>
      <c r="J29" s="9" t="s">
        <v>7</v>
      </c>
      <c r="K29" s="4" t="s">
        <v>123</v>
      </c>
      <c r="N29" s="17"/>
      <c r="P29" s="12"/>
    </row>
    <row r="31" spans="1:17" ht="18.75" x14ac:dyDescent="0.3">
      <c r="B31" s="3">
        <f>SUM(B2:B30)</f>
        <v>24464.570000000007</v>
      </c>
      <c r="C31" s="3">
        <f>SUM(C2:C30)</f>
        <v>494.84999999999997</v>
      </c>
      <c r="D31" s="3">
        <f>SUM(D2:D30)</f>
        <v>15666.84</v>
      </c>
      <c r="E31" s="3">
        <f>SUM(E2:E30)</f>
        <v>8302.8799999999992</v>
      </c>
      <c r="F31" s="3">
        <f>C31+D31+E31</f>
        <v>24464.57</v>
      </c>
      <c r="G31" s="10">
        <f>SUM(G2:G30)</f>
        <v>7504.9000000000005</v>
      </c>
      <c r="H31" s="3">
        <f>SUM(H3:H30)</f>
        <v>16959.77</v>
      </c>
      <c r="I31" s="3">
        <f>F31-G31-H31</f>
        <v>-0.10000000000218279</v>
      </c>
      <c r="N31" s="12">
        <f>SUM(N2:N30)</f>
        <v>7504.9</v>
      </c>
    </row>
  </sheetData>
  <mergeCells count="1">
    <mergeCell ref="O27:Q2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pane xSplit="9" ySplit="1" topLeftCell="J16" activePane="bottomRight" state="frozen"/>
      <selection pane="topRight" activeCell="H1" sqref="H1"/>
      <selection pane="bottomLeft" activeCell="A2" sqref="A2"/>
      <selection pane="bottomRight" activeCell="E28" sqref="E28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7" x14ac:dyDescent="0.25">
      <c r="A2" s="18">
        <v>44531</v>
      </c>
      <c r="B2" s="5">
        <v>1487.86</v>
      </c>
      <c r="C2" s="5">
        <v>25.5</v>
      </c>
      <c r="D2" s="5">
        <v>1206.1300000000001</v>
      </c>
      <c r="E2" s="5">
        <v>256.23</v>
      </c>
      <c r="F2" s="5"/>
      <c r="G2" s="5">
        <v>360</v>
      </c>
      <c r="H2" s="44">
        <v>486</v>
      </c>
      <c r="I2" s="5"/>
      <c r="J2" s="36" t="s">
        <v>128</v>
      </c>
      <c r="K2" s="5"/>
      <c r="L2" s="5"/>
      <c r="M2" s="42"/>
      <c r="N2" s="17"/>
      <c r="O2" s="42"/>
      <c r="P2" s="42"/>
      <c r="Q2" s="42"/>
    </row>
    <row r="3" spans="1:17" x14ac:dyDescent="0.25">
      <c r="A3" s="18">
        <v>44532</v>
      </c>
      <c r="B3" s="5">
        <v>703.71</v>
      </c>
      <c r="C3" s="5">
        <v>13.7</v>
      </c>
      <c r="D3" s="5">
        <v>492.1</v>
      </c>
      <c r="E3" s="5">
        <v>197.91</v>
      </c>
      <c r="F3" s="5"/>
      <c r="G3" s="5">
        <v>451.42</v>
      </c>
      <c r="H3" s="44">
        <v>235</v>
      </c>
      <c r="I3" s="5"/>
      <c r="J3" s="36" t="s">
        <v>124</v>
      </c>
      <c r="K3" s="5"/>
      <c r="L3" s="5"/>
      <c r="M3" s="42"/>
      <c r="N3" s="17"/>
      <c r="O3" s="42"/>
      <c r="P3" s="42"/>
      <c r="Q3" s="42"/>
    </row>
    <row r="4" spans="1:17" x14ac:dyDescent="0.25">
      <c r="A4" s="18">
        <v>44533</v>
      </c>
      <c r="B4" s="5">
        <v>1131.98</v>
      </c>
      <c r="C4" s="5">
        <v>15</v>
      </c>
      <c r="D4" s="5">
        <v>977.99</v>
      </c>
      <c r="E4" s="5">
        <v>138.99</v>
      </c>
      <c r="F4" s="5"/>
      <c r="G4" s="5">
        <v>479.3</v>
      </c>
      <c r="H4" s="44">
        <v>223.87</v>
      </c>
      <c r="I4" s="5"/>
      <c r="J4" s="36" t="s">
        <v>125</v>
      </c>
      <c r="K4" s="5"/>
      <c r="L4" s="5"/>
      <c r="M4" s="42"/>
      <c r="N4" s="22"/>
      <c r="O4" s="42"/>
      <c r="P4" s="42"/>
      <c r="Q4" s="42"/>
    </row>
    <row r="5" spans="1:17" x14ac:dyDescent="0.25">
      <c r="A5" s="18">
        <v>44534</v>
      </c>
      <c r="B5" s="5">
        <v>556.19000000000005</v>
      </c>
      <c r="C5" s="5">
        <v>48.98</v>
      </c>
      <c r="D5" s="5">
        <v>290.2</v>
      </c>
      <c r="E5" s="5">
        <v>217.01</v>
      </c>
      <c r="F5" s="5"/>
      <c r="G5" s="5">
        <v>426.71</v>
      </c>
      <c r="H5" s="4">
        <v>8</v>
      </c>
      <c r="J5" s="4" t="s">
        <v>131</v>
      </c>
      <c r="K5" s="5"/>
      <c r="L5" s="5"/>
      <c r="M5" s="42"/>
      <c r="N5" s="39">
        <v>1646.13</v>
      </c>
      <c r="O5" s="42"/>
      <c r="P5" s="42"/>
      <c r="Q5" s="42"/>
    </row>
    <row r="6" spans="1:17" x14ac:dyDescent="0.25">
      <c r="A6" s="18">
        <v>44506</v>
      </c>
      <c r="B6" s="5">
        <v>1385.99</v>
      </c>
      <c r="C6" s="5">
        <v>50.88</v>
      </c>
      <c r="D6" s="5">
        <v>1186.73</v>
      </c>
      <c r="E6" s="5">
        <v>148.38</v>
      </c>
      <c r="F6" s="5"/>
      <c r="G6" s="5">
        <v>559</v>
      </c>
      <c r="H6" s="44">
        <v>92.84</v>
      </c>
      <c r="I6" s="5"/>
      <c r="J6" s="36" t="s">
        <v>105</v>
      </c>
      <c r="K6" s="5"/>
      <c r="L6" s="5"/>
      <c r="M6" s="42"/>
      <c r="N6" s="22"/>
      <c r="O6" s="42"/>
      <c r="P6" s="42"/>
      <c r="Q6" s="42"/>
    </row>
    <row r="7" spans="1:17" x14ac:dyDescent="0.25">
      <c r="A7" s="18">
        <v>44537</v>
      </c>
      <c r="B7" s="5">
        <v>974.6</v>
      </c>
      <c r="C7" s="5">
        <v>42.9</v>
      </c>
      <c r="D7" s="5">
        <v>691.05</v>
      </c>
      <c r="E7" s="5">
        <v>240.65</v>
      </c>
      <c r="F7" s="5"/>
      <c r="G7" s="5">
        <v>149.5</v>
      </c>
      <c r="H7" s="5">
        <v>69</v>
      </c>
      <c r="I7" s="5"/>
      <c r="J7" s="5" t="s">
        <v>126</v>
      </c>
      <c r="K7" s="5"/>
      <c r="L7" s="5"/>
      <c r="M7" s="42"/>
      <c r="N7" s="22"/>
      <c r="O7" s="42"/>
      <c r="P7" s="42"/>
      <c r="Q7" s="42"/>
    </row>
    <row r="8" spans="1:17" x14ac:dyDescent="0.25">
      <c r="A8" s="46">
        <v>44538</v>
      </c>
      <c r="B8" s="5"/>
      <c r="C8" s="5"/>
      <c r="D8" s="5"/>
      <c r="E8" s="5"/>
      <c r="F8" s="5"/>
      <c r="G8" s="5"/>
      <c r="H8" s="44">
        <v>136.5</v>
      </c>
      <c r="I8" s="5"/>
      <c r="J8" s="36" t="s">
        <v>65</v>
      </c>
      <c r="K8" s="5"/>
      <c r="L8" s="5"/>
      <c r="M8" s="42"/>
      <c r="N8" s="22"/>
      <c r="O8" s="42"/>
      <c r="P8" s="42"/>
      <c r="Q8" s="42"/>
    </row>
    <row r="9" spans="1:17" x14ac:dyDescent="0.25">
      <c r="A9" s="18">
        <v>44539</v>
      </c>
      <c r="B9" s="5">
        <v>604.86</v>
      </c>
      <c r="C9" s="5">
        <v>47.6</v>
      </c>
      <c r="D9" s="5">
        <v>265.60000000000002</v>
      </c>
      <c r="E9" s="5">
        <v>291.66000000000003</v>
      </c>
      <c r="F9" s="5"/>
      <c r="G9" s="5">
        <v>495.67</v>
      </c>
      <c r="H9" s="4">
        <v>318.48</v>
      </c>
      <c r="J9" s="4" t="s">
        <v>105</v>
      </c>
      <c r="L9" s="5"/>
      <c r="M9" s="42"/>
      <c r="N9" s="17"/>
      <c r="O9" s="42"/>
      <c r="P9" s="42"/>
      <c r="Q9" s="42"/>
    </row>
    <row r="10" spans="1:17" x14ac:dyDescent="0.25">
      <c r="A10" s="18">
        <v>44540</v>
      </c>
      <c r="B10" s="5">
        <v>1399.05</v>
      </c>
      <c r="C10" s="5">
        <v>96.9</v>
      </c>
      <c r="D10" s="5">
        <v>783.6</v>
      </c>
      <c r="E10" s="5">
        <v>518.54999999999995</v>
      </c>
      <c r="F10" s="5"/>
      <c r="G10" s="5">
        <v>253.14</v>
      </c>
      <c r="H10" s="43">
        <v>3000</v>
      </c>
      <c r="I10" s="5"/>
      <c r="J10" s="34" t="s">
        <v>7</v>
      </c>
      <c r="K10" s="5"/>
      <c r="L10" s="5"/>
      <c r="M10" s="42"/>
      <c r="N10" s="22"/>
      <c r="O10" s="42"/>
      <c r="P10" s="17"/>
      <c r="Q10" s="42"/>
    </row>
    <row r="11" spans="1:17" x14ac:dyDescent="0.25">
      <c r="A11" s="18">
        <v>44541</v>
      </c>
      <c r="B11" s="5">
        <v>435.06</v>
      </c>
      <c r="C11" s="5"/>
      <c r="D11" s="5">
        <v>283.3</v>
      </c>
      <c r="E11" s="5">
        <v>151.76</v>
      </c>
      <c r="F11" s="5"/>
      <c r="G11" s="5"/>
      <c r="H11" s="36">
        <v>230</v>
      </c>
      <c r="I11" s="5"/>
      <c r="J11" s="36" t="s">
        <v>127</v>
      </c>
      <c r="K11" s="5"/>
      <c r="L11" s="5"/>
      <c r="M11" s="42"/>
      <c r="N11" s="39">
        <v>1457.31</v>
      </c>
      <c r="O11" s="42"/>
      <c r="P11" s="17"/>
      <c r="Q11" s="42"/>
    </row>
    <row r="12" spans="1:17" x14ac:dyDescent="0.25">
      <c r="A12" s="18">
        <v>44543</v>
      </c>
      <c r="B12" s="5">
        <v>479.96</v>
      </c>
      <c r="C12" s="5">
        <v>33.5</v>
      </c>
      <c r="D12" s="5">
        <v>275.3</v>
      </c>
      <c r="E12" s="5">
        <v>171.16</v>
      </c>
      <c r="F12" s="5"/>
      <c r="G12" s="5">
        <v>183.66</v>
      </c>
      <c r="H12" s="36">
        <v>480</v>
      </c>
      <c r="I12" s="5"/>
      <c r="J12" s="36" t="s">
        <v>23</v>
      </c>
      <c r="K12" s="5"/>
      <c r="L12" s="5"/>
      <c r="M12" s="42"/>
      <c r="N12" s="17"/>
      <c r="O12" s="42"/>
      <c r="P12" s="17"/>
      <c r="Q12" s="42"/>
    </row>
    <row r="13" spans="1:17" x14ac:dyDescent="0.25">
      <c r="A13" s="18">
        <v>44544</v>
      </c>
      <c r="B13" s="5">
        <v>1828.73</v>
      </c>
      <c r="C13" s="5">
        <v>4.5</v>
      </c>
      <c r="D13" s="5">
        <v>1201.67</v>
      </c>
      <c r="E13" s="5">
        <v>622.55999999999995</v>
      </c>
      <c r="F13" s="5"/>
      <c r="G13" s="5">
        <v>396</v>
      </c>
      <c r="H13" s="35">
        <v>1000</v>
      </c>
      <c r="I13" s="36"/>
      <c r="J13" s="34" t="s">
        <v>7</v>
      </c>
      <c r="K13" s="36"/>
      <c r="L13" s="5"/>
      <c r="M13" s="42"/>
      <c r="N13" s="22"/>
      <c r="O13" s="42"/>
      <c r="P13" s="17"/>
      <c r="Q13" s="42"/>
    </row>
    <row r="14" spans="1:17" x14ac:dyDescent="0.25">
      <c r="A14" s="18">
        <v>44545</v>
      </c>
      <c r="B14" s="5">
        <v>928.22</v>
      </c>
      <c r="C14" s="5">
        <v>65.33</v>
      </c>
      <c r="D14" s="5">
        <v>715.25</v>
      </c>
      <c r="E14" s="5">
        <v>147.63999999999999</v>
      </c>
      <c r="F14" s="5"/>
      <c r="G14" s="5">
        <v>82</v>
      </c>
      <c r="H14" s="44">
        <v>150</v>
      </c>
      <c r="I14" s="36"/>
      <c r="J14" s="36" t="s">
        <v>129</v>
      </c>
      <c r="K14" s="36"/>
      <c r="L14" s="5"/>
      <c r="M14" s="42"/>
      <c r="N14" s="17"/>
      <c r="O14" s="42"/>
      <c r="P14" s="17"/>
      <c r="Q14" s="42"/>
    </row>
    <row r="15" spans="1:17" x14ac:dyDescent="0.25">
      <c r="A15" s="18">
        <v>44546</v>
      </c>
      <c r="B15" s="5">
        <v>1448.97</v>
      </c>
      <c r="C15" s="5">
        <v>35.799999999999997</v>
      </c>
      <c r="D15" s="5">
        <v>1190.8</v>
      </c>
      <c r="E15" s="5">
        <v>222.37</v>
      </c>
      <c r="F15" s="5"/>
      <c r="G15" s="5">
        <v>165.06</v>
      </c>
      <c r="H15" s="48">
        <v>233.4</v>
      </c>
      <c r="I15" s="5"/>
      <c r="J15" s="36" t="s">
        <v>110</v>
      </c>
      <c r="K15" s="5"/>
      <c r="L15" s="5"/>
      <c r="M15" s="42"/>
      <c r="N15" s="17"/>
      <c r="O15" s="42"/>
      <c r="P15" s="22"/>
      <c r="Q15" s="42"/>
    </row>
    <row r="16" spans="1:17" x14ac:dyDescent="0.25">
      <c r="A16" s="18">
        <v>44547</v>
      </c>
      <c r="B16" s="5">
        <v>962.01</v>
      </c>
      <c r="C16" s="5">
        <v>11.23</v>
      </c>
      <c r="D16" s="5">
        <v>558.9</v>
      </c>
      <c r="E16" s="5">
        <v>391.88</v>
      </c>
      <c r="F16" s="5"/>
      <c r="G16" s="5">
        <v>627.14</v>
      </c>
      <c r="H16" s="44">
        <v>294.5</v>
      </c>
      <c r="I16" s="5"/>
      <c r="J16" s="36" t="s">
        <v>35</v>
      </c>
      <c r="K16" s="5"/>
      <c r="L16" s="5"/>
      <c r="M16" s="42"/>
      <c r="N16" s="22"/>
      <c r="O16" s="42"/>
      <c r="P16" s="17"/>
      <c r="Q16" s="17"/>
    </row>
    <row r="17" spans="1:17" x14ac:dyDescent="0.25">
      <c r="A17" s="18">
        <v>44548</v>
      </c>
      <c r="B17" s="5">
        <v>468.2</v>
      </c>
      <c r="C17" s="5"/>
      <c r="D17" s="5">
        <v>349.19</v>
      </c>
      <c r="E17" s="5">
        <v>119.01</v>
      </c>
      <c r="F17" s="5"/>
      <c r="G17" s="5">
        <v>212.36</v>
      </c>
      <c r="H17" s="44">
        <v>167.77</v>
      </c>
      <c r="I17" s="5"/>
      <c r="J17" s="36" t="s">
        <v>24</v>
      </c>
      <c r="K17" s="5"/>
      <c r="L17" s="5"/>
      <c r="M17" s="42"/>
      <c r="N17" s="47"/>
      <c r="O17" s="42"/>
      <c r="P17" s="42"/>
      <c r="Q17" s="42"/>
    </row>
    <row r="18" spans="1:17" x14ac:dyDescent="0.25">
      <c r="A18" s="18">
        <v>44550</v>
      </c>
      <c r="B18" s="5">
        <v>1795.4</v>
      </c>
      <c r="C18" s="5">
        <v>84.9</v>
      </c>
      <c r="D18" s="5">
        <v>1240.0999999999999</v>
      </c>
      <c r="E18" s="5">
        <v>470.4</v>
      </c>
      <c r="F18" s="5"/>
      <c r="G18" s="5">
        <v>996.6</v>
      </c>
      <c r="H18" s="5">
        <v>73.2</v>
      </c>
      <c r="I18" s="5"/>
      <c r="J18" s="5" t="s">
        <v>17</v>
      </c>
      <c r="K18" s="5"/>
      <c r="L18" s="5"/>
      <c r="M18" s="42"/>
      <c r="N18" s="39">
        <v>1666.22</v>
      </c>
      <c r="O18" s="42"/>
      <c r="P18" s="17"/>
      <c r="Q18" s="42"/>
    </row>
    <row r="19" spans="1:17" x14ac:dyDescent="0.25">
      <c r="A19" s="18">
        <v>44551</v>
      </c>
      <c r="B19" s="5">
        <v>1376.3</v>
      </c>
      <c r="C19" s="5">
        <v>68.14</v>
      </c>
      <c r="D19" s="5">
        <v>1138.54</v>
      </c>
      <c r="E19" s="5">
        <v>169.62</v>
      </c>
      <c r="F19" s="5"/>
      <c r="G19" s="5">
        <v>547.70000000000005</v>
      </c>
      <c r="H19" s="36">
        <v>21</v>
      </c>
      <c r="I19" s="5"/>
      <c r="J19" s="5" t="s">
        <v>117</v>
      </c>
      <c r="K19" s="5"/>
      <c r="L19" s="5"/>
      <c r="M19" s="42"/>
      <c r="N19" s="17"/>
      <c r="O19" s="42"/>
      <c r="P19" s="17"/>
      <c r="Q19" s="42"/>
    </row>
    <row r="20" spans="1:17" x14ac:dyDescent="0.25">
      <c r="A20" s="18">
        <v>44552</v>
      </c>
      <c r="B20" s="5">
        <v>2176.66</v>
      </c>
      <c r="C20" s="5">
        <v>131.80000000000001</v>
      </c>
      <c r="D20" s="5">
        <v>1811.97</v>
      </c>
      <c r="E20" s="5">
        <v>232.89</v>
      </c>
      <c r="F20" s="5"/>
      <c r="G20" s="5">
        <v>821.9</v>
      </c>
      <c r="H20" s="5">
        <v>60</v>
      </c>
      <c r="I20" s="5"/>
      <c r="J20" s="5" t="s">
        <v>81</v>
      </c>
      <c r="K20" s="5"/>
      <c r="L20" s="5"/>
      <c r="M20" s="42"/>
      <c r="N20" s="39">
        <v>2924.37</v>
      </c>
      <c r="O20" s="42"/>
      <c r="P20" s="17"/>
      <c r="Q20" s="42"/>
    </row>
    <row r="21" spans="1:17" x14ac:dyDescent="0.25">
      <c r="A21" s="18">
        <v>44553</v>
      </c>
      <c r="B21" s="5">
        <v>1253.46</v>
      </c>
      <c r="C21" s="5">
        <v>3</v>
      </c>
      <c r="D21" s="5">
        <v>864.95</v>
      </c>
      <c r="E21" s="5">
        <v>385.51</v>
      </c>
      <c r="F21" s="5"/>
      <c r="G21" s="5">
        <v>465.16</v>
      </c>
      <c r="H21" s="8">
        <v>2000</v>
      </c>
      <c r="J21" s="9" t="s">
        <v>7</v>
      </c>
      <c r="L21" s="5"/>
      <c r="M21" s="42"/>
      <c r="N21" s="17">
        <v>82.21</v>
      </c>
      <c r="O21" s="42"/>
      <c r="P21" s="22"/>
      <c r="Q21" s="42"/>
    </row>
    <row r="22" spans="1:17" x14ac:dyDescent="0.25">
      <c r="A22" s="18">
        <v>44554</v>
      </c>
      <c r="B22" s="5">
        <v>373.29</v>
      </c>
      <c r="C22" s="5">
        <v>13.5</v>
      </c>
      <c r="D22" s="5">
        <v>253.4</v>
      </c>
      <c r="E22" s="5">
        <v>106.39</v>
      </c>
      <c r="F22" s="5"/>
      <c r="G22" s="5">
        <v>152.51</v>
      </c>
      <c r="H22" s="5">
        <v>138.6</v>
      </c>
      <c r="I22" s="5"/>
      <c r="J22" s="5" t="s">
        <v>129</v>
      </c>
      <c r="K22" s="5"/>
      <c r="L22" s="5"/>
      <c r="M22" s="42"/>
      <c r="N22" s="17">
        <v>174</v>
      </c>
      <c r="O22" s="42"/>
      <c r="P22" s="17"/>
      <c r="Q22" s="42"/>
    </row>
    <row r="23" spans="1:17" x14ac:dyDescent="0.25">
      <c r="A23" s="18">
        <v>44557</v>
      </c>
      <c r="B23" s="5">
        <v>1008.57</v>
      </c>
      <c r="C23" s="5">
        <v>5.4</v>
      </c>
      <c r="D23" s="5">
        <v>883.05</v>
      </c>
      <c r="E23" s="5">
        <v>120.12</v>
      </c>
      <c r="F23" s="5"/>
      <c r="G23" s="5">
        <v>306.20999999999998</v>
      </c>
      <c r="H23" s="8">
        <v>2000</v>
      </c>
      <c r="J23" s="9" t="s">
        <v>7</v>
      </c>
      <c r="K23" s="5"/>
      <c r="L23" s="5"/>
      <c r="M23" s="42"/>
      <c r="N23" s="17">
        <v>50</v>
      </c>
      <c r="O23" s="42"/>
      <c r="P23" s="17"/>
      <c r="Q23" s="42"/>
    </row>
    <row r="24" spans="1:17" x14ac:dyDescent="0.25">
      <c r="A24" s="18">
        <v>44558</v>
      </c>
      <c r="B24" s="5">
        <v>783.58</v>
      </c>
      <c r="C24" s="5">
        <v>73.7</v>
      </c>
      <c r="D24" s="5">
        <v>628</v>
      </c>
      <c r="E24" s="5">
        <v>81.88</v>
      </c>
      <c r="F24" s="5"/>
      <c r="G24" s="5">
        <v>511.18</v>
      </c>
      <c r="H24" s="43">
        <v>1000</v>
      </c>
      <c r="I24" s="5"/>
      <c r="J24" s="9" t="s">
        <v>7</v>
      </c>
      <c r="K24" s="5"/>
      <c r="L24" s="5"/>
      <c r="M24" s="42"/>
      <c r="N24" s="22">
        <v>124.4</v>
      </c>
      <c r="O24" s="42"/>
      <c r="P24" s="17"/>
      <c r="Q24" s="42"/>
    </row>
    <row r="25" spans="1:17" x14ac:dyDescent="0.25">
      <c r="A25" s="18">
        <v>44559</v>
      </c>
      <c r="B25" s="5">
        <v>353.9</v>
      </c>
      <c r="C25" s="5">
        <v>3.3</v>
      </c>
      <c r="D25" s="5">
        <v>324</v>
      </c>
      <c r="E25" s="5">
        <v>26.6</v>
      </c>
      <c r="F25" s="5"/>
      <c r="G25" s="5">
        <v>72.3</v>
      </c>
      <c r="H25" s="5">
        <v>54</v>
      </c>
      <c r="I25" s="5"/>
      <c r="J25" s="36" t="s">
        <v>74</v>
      </c>
      <c r="K25" s="5"/>
      <c r="L25" s="5"/>
      <c r="M25" s="42"/>
      <c r="N25" s="17">
        <v>300</v>
      </c>
      <c r="O25" s="42"/>
      <c r="P25" s="17"/>
      <c r="Q25" s="42"/>
    </row>
    <row r="26" spans="1:17" x14ac:dyDescent="0.25">
      <c r="A26" s="18">
        <v>44560</v>
      </c>
      <c r="B26" s="5">
        <v>75.400000000000006</v>
      </c>
      <c r="C26" s="5"/>
      <c r="D26" s="5">
        <v>42</v>
      </c>
      <c r="E26" s="5">
        <v>33.4</v>
      </c>
      <c r="F26" s="5"/>
      <c r="G26" s="5">
        <v>27.65</v>
      </c>
      <c r="H26" s="43">
        <v>2000</v>
      </c>
      <c r="I26" s="5"/>
      <c r="J26" s="9" t="s">
        <v>7</v>
      </c>
      <c r="K26" s="5"/>
      <c r="L26" s="5"/>
      <c r="M26" s="42"/>
      <c r="N26" s="17">
        <v>86.78</v>
      </c>
      <c r="O26" s="42"/>
      <c r="P26" s="42"/>
      <c r="Q26" s="42"/>
    </row>
    <row r="27" spans="1:17" x14ac:dyDescent="0.25">
      <c r="A27" s="18">
        <v>44561</v>
      </c>
      <c r="B27" s="5"/>
      <c r="C27" s="5"/>
      <c r="D27" s="5"/>
      <c r="E27" s="5"/>
      <c r="F27" s="5"/>
      <c r="G27" s="5"/>
      <c r="H27" s="43">
        <v>908.42</v>
      </c>
      <c r="I27" s="5"/>
      <c r="J27" s="9" t="s">
        <v>7</v>
      </c>
      <c r="K27" s="5"/>
      <c r="L27" s="5"/>
      <c r="M27" s="42"/>
      <c r="N27" s="17">
        <v>72.3</v>
      </c>
      <c r="O27" s="51"/>
      <c r="P27" s="51"/>
      <c r="Q27" s="51"/>
    </row>
    <row r="28" spans="1:17" x14ac:dyDescent="0.25">
      <c r="A28" s="18"/>
      <c r="B28" s="5"/>
      <c r="C28" s="5"/>
      <c r="D28" s="5"/>
      <c r="E28" s="5"/>
      <c r="F28" s="5"/>
      <c r="G28" s="5"/>
      <c r="H28" s="43"/>
      <c r="I28" s="5"/>
      <c r="J28" s="34"/>
      <c r="K28" s="5"/>
      <c r="L28" s="5"/>
      <c r="M28" s="42"/>
      <c r="N28" s="17">
        <v>27.65</v>
      </c>
      <c r="O28" s="42"/>
      <c r="P28" s="17"/>
      <c r="Q28" s="42"/>
    </row>
    <row r="29" spans="1:17" x14ac:dyDescent="0.25">
      <c r="N29" s="17"/>
    </row>
    <row r="30" spans="1:17" x14ac:dyDescent="0.25">
      <c r="N30" s="17"/>
    </row>
    <row r="33" spans="2:14" ht="18.75" x14ac:dyDescent="0.3">
      <c r="B33" s="3">
        <f>SUM(B2:B32)</f>
        <v>23991.95</v>
      </c>
      <c r="C33" s="3">
        <f>SUM(C2:C32)</f>
        <v>875.56000000000006</v>
      </c>
      <c r="D33" s="3">
        <f>SUM(D2:D32)</f>
        <v>17653.82</v>
      </c>
      <c r="E33" s="3">
        <f>SUM(E2:E32)</f>
        <v>5462.5700000000006</v>
      </c>
      <c r="F33" s="3">
        <f>C33+D33+E33</f>
        <v>23991.95</v>
      </c>
      <c r="G33" s="10">
        <f>SUM(G2:G32)</f>
        <v>8742.1699999999983</v>
      </c>
      <c r="H33" s="3">
        <f>SUM(H2:H32)</f>
        <v>15380.580000000002</v>
      </c>
      <c r="I33" s="3">
        <f>F33-G33-H33</f>
        <v>-130.79999999999927</v>
      </c>
      <c r="N33" s="12">
        <f>SUM(N2:N32)</f>
        <v>8611.369999999999</v>
      </c>
    </row>
  </sheetData>
  <mergeCells count="1">
    <mergeCell ref="O27:Q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9" ySplit="1" topLeftCell="J14" activePane="bottomRight" state="frozen"/>
      <selection pane="topRight" activeCell="H1" sqref="H1"/>
      <selection pane="bottomLeft" activeCell="A2" sqref="A2"/>
      <selection pane="bottomRight" activeCell="H25" sqref="H25"/>
    </sheetView>
  </sheetViews>
  <sheetFormatPr defaultRowHeight="15" x14ac:dyDescent="0.25"/>
  <cols>
    <col min="1" max="1" width="11.85546875" customWidth="1"/>
    <col min="2" max="2" width="17.85546875" style="4" customWidth="1"/>
    <col min="3" max="3" width="15" style="4" customWidth="1"/>
    <col min="4" max="4" width="13" style="4" bestFit="1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13" customWidth="1"/>
    <col min="13" max="13" width="14.7109375" style="13" customWidth="1"/>
    <col min="15" max="15" width="12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M1" s="14" t="s">
        <v>3</v>
      </c>
    </row>
    <row r="2" spans="1:16" x14ac:dyDescent="0.25">
      <c r="A2" s="15">
        <v>44228</v>
      </c>
      <c r="B2" s="4">
        <v>510.61</v>
      </c>
      <c r="C2" s="4">
        <v>24.8</v>
      </c>
      <c r="D2" s="4">
        <v>418.41</v>
      </c>
      <c r="E2" s="4">
        <v>67.400000000000006</v>
      </c>
      <c r="G2" s="4">
        <v>94.95</v>
      </c>
      <c r="H2" s="19">
        <v>122</v>
      </c>
      <c r="J2" s="4" t="s">
        <v>19</v>
      </c>
      <c r="M2" s="20"/>
    </row>
    <row r="3" spans="1:16" x14ac:dyDescent="0.25">
      <c r="A3" s="15">
        <v>44229</v>
      </c>
      <c r="B3" s="4">
        <v>797.22</v>
      </c>
      <c r="C3" s="4">
        <v>7.5</v>
      </c>
      <c r="D3" s="4">
        <v>457.8</v>
      </c>
      <c r="E3" s="4">
        <v>331.92</v>
      </c>
      <c r="G3" s="4">
        <v>22.3</v>
      </c>
      <c r="H3" s="8">
        <v>500</v>
      </c>
      <c r="J3" s="9" t="s">
        <v>7</v>
      </c>
      <c r="L3" s="20"/>
      <c r="M3" s="20"/>
    </row>
    <row r="4" spans="1:16" ht="15.75" x14ac:dyDescent="0.25">
      <c r="A4" s="15">
        <v>44230</v>
      </c>
      <c r="B4" s="4">
        <v>112.46</v>
      </c>
      <c r="C4" s="4">
        <v>7.3</v>
      </c>
      <c r="D4" s="4">
        <v>21.2</v>
      </c>
      <c r="E4" s="4">
        <v>83.96</v>
      </c>
      <c r="G4" s="4">
        <v>72.5</v>
      </c>
      <c r="H4" s="8"/>
      <c r="J4" s="23"/>
      <c r="L4" s="20"/>
      <c r="M4" s="20"/>
    </row>
    <row r="5" spans="1:16" ht="15.75" x14ac:dyDescent="0.25">
      <c r="A5" s="15">
        <v>44231</v>
      </c>
      <c r="B5" s="4">
        <v>537.24</v>
      </c>
      <c r="C5" s="4">
        <v>49.76</v>
      </c>
      <c r="D5" s="4">
        <v>131.19</v>
      </c>
      <c r="E5" s="4">
        <v>356.29</v>
      </c>
      <c r="G5" s="4">
        <v>184</v>
      </c>
      <c r="H5" s="8"/>
      <c r="J5" s="23"/>
      <c r="L5" s="20"/>
      <c r="M5" s="20"/>
    </row>
    <row r="6" spans="1:16" x14ac:dyDescent="0.25">
      <c r="A6" s="15">
        <v>44232</v>
      </c>
      <c r="B6" s="4">
        <v>635.57000000000005</v>
      </c>
      <c r="C6" s="4">
        <v>65</v>
      </c>
      <c r="D6" s="4">
        <v>463.44</v>
      </c>
      <c r="E6" s="4">
        <v>107.13</v>
      </c>
      <c r="G6" s="4">
        <v>118</v>
      </c>
      <c r="L6" s="20"/>
      <c r="M6" s="20"/>
    </row>
    <row r="7" spans="1:16" x14ac:dyDescent="0.25">
      <c r="A7" s="15">
        <v>44233</v>
      </c>
      <c r="B7" s="4">
        <v>185.1</v>
      </c>
      <c r="D7" s="4">
        <v>167</v>
      </c>
      <c r="E7" s="4">
        <v>18.100000000000001</v>
      </c>
      <c r="G7" s="7">
        <v>95.2</v>
      </c>
      <c r="H7" s="19"/>
      <c r="J7" s="9"/>
      <c r="L7" s="20"/>
      <c r="M7" s="30">
        <v>586.95000000000005</v>
      </c>
    </row>
    <row r="8" spans="1:16" x14ac:dyDescent="0.25">
      <c r="A8" s="15">
        <v>44235</v>
      </c>
      <c r="B8" s="4">
        <v>254.75</v>
      </c>
      <c r="D8" s="4">
        <v>240.6</v>
      </c>
      <c r="E8" s="4">
        <v>14.15</v>
      </c>
      <c r="G8" s="4">
        <v>214.09</v>
      </c>
      <c r="H8" s="8">
        <v>1500</v>
      </c>
      <c r="J8" s="9" t="s">
        <v>7</v>
      </c>
      <c r="L8" s="20"/>
      <c r="M8" s="20"/>
      <c r="P8" s="20"/>
    </row>
    <row r="9" spans="1:16" x14ac:dyDescent="0.25">
      <c r="A9" s="15">
        <v>44236</v>
      </c>
      <c r="B9" s="4">
        <v>511.93</v>
      </c>
      <c r="D9" s="4">
        <v>305.63</v>
      </c>
      <c r="E9" s="4">
        <v>206.3</v>
      </c>
      <c r="G9" s="4">
        <v>351.93</v>
      </c>
      <c r="H9" s="4">
        <v>108.3</v>
      </c>
      <c r="J9" s="4" t="s">
        <v>20</v>
      </c>
      <c r="L9" s="20"/>
      <c r="M9" s="20"/>
      <c r="P9" s="20"/>
    </row>
    <row r="10" spans="1:16" x14ac:dyDescent="0.25">
      <c r="A10" s="15">
        <v>44237</v>
      </c>
      <c r="B10" s="4">
        <v>663.62</v>
      </c>
      <c r="C10" s="4">
        <v>20.8</v>
      </c>
      <c r="D10" s="4">
        <v>441.9</v>
      </c>
      <c r="E10" s="4">
        <v>200.92</v>
      </c>
      <c r="G10" s="4">
        <v>270.37</v>
      </c>
      <c r="H10" s="4">
        <v>220</v>
      </c>
      <c r="J10" s="4" t="s">
        <v>21</v>
      </c>
      <c r="L10" s="20"/>
      <c r="M10" s="20"/>
      <c r="P10" s="20"/>
    </row>
    <row r="11" spans="1:16" ht="15.75" x14ac:dyDescent="0.25">
      <c r="A11" s="15">
        <v>44238</v>
      </c>
      <c r="B11" s="4">
        <v>1039.76</v>
      </c>
      <c r="D11" s="4">
        <v>439.12</v>
      </c>
      <c r="E11" s="4">
        <v>600.64</v>
      </c>
      <c r="G11" s="4">
        <v>640.1</v>
      </c>
      <c r="H11" s="19">
        <v>100</v>
      </c>
      <c r="J11" s="32" t="s">
        <v>22</v>
      </c>
      <c r="L11" s="20"/>
      <c r="M11" s="20"/>
      <c r="P11" s="20"/>
    </row>
    <row r="12" spans="1:16" x14ac:dyDescent="0.25">
      <c r="A12" s="15">
        <v>44239</v>
      </c>
      <c r="B12" s="4">
        <v>1379.5</v>
      </c>
      <c r="C12" s="4">
        <v>59.5</v>
      </c>
      <c r="D12" s="4">
        <v>700.69</v>
      </c>
      <c r="E12" s="4">
        <v>619.30999999999995</v>
      </c>
      <c r="G12" s="4">
        <v>1039.17</v>
      </c>
      <c r="H12" s="8">
        <v>1000</v>
      </c>
      <c r="J12" s="9" t="s">
        <v>7</v>
      </c>
      <c r="L12" s="20"/>
      <c r="P12" s="20"/>
    </row>
    <row r="13" spans="1:16" x14ac:dyDescent="0.25">
      <c r="A13" s="15">
        <v>44240</v>
      </c>
      <c r="B13" s="4">
        <v>682.46</v>
      </c>
      <c r="C13" s="4">
        <v>3.6</v>
      </c>
      <c r="D13" s="4">
        <v>363.4</v>
      </c>
      <c r="E13" s="4">
        <v>315.45999999999998</v>
      </c>
      <c r="G13" s="4">
        <v>398.16</v>
      </c>
      <c r="H13" s="4">
        <v>45</v>
      </c>
      <c r="J13" s="4" t="s">
        <v>23</v>
      </c>
      <c r="L13" s="20"/>
      <c r="M13" s="30">
        <v>2880.16</v>
      </c>
      <c r="P13" s="20"/>
    </row>
    <row r="14" spans="1:16" x14ac:dyDescent="0.25">
      <c r="A14" s="15">
        <v>44242</v>
      </c>
      <c r="B14" s="4">
        <v>294.22000000000003</v>
      </c>
      <c r="C14" s="4">
        <v>2.8</v>
      </c>
      <c r="D14" s="4">
        <v>174.05</v>
      </c>
      <c r="E14" s="4">
        <v>117.37</v>
      </c>
      <c r="G14" s="4">
        <v>53.05</v>
      </c>
      <c r="L14" s="20"/>
      <c r="M14" s="20"/>
      <c r="O14" s="20"/>
      <c r="P14" s="20"/>
    </row>
    <row r="15" spans="1:16" x14ac:dyDescent="0.25">
      <c r="A15" s="15">
        <v>44243</v>
      </c>
      <c r="B15" s="4">
        <v>38.93</v>
      </c>
      <c r="C15" s="4">
        <v>10.1</v>
      </c>
      <c r="D15" s="4">
        <v>15</v>
      </c>
      <c r="E15" s="4">
        <v>13.83</v>
      </c>
      <c r="L15" s="20"/>
      <c r="M15" s="20"/>
      <c r="O15" s="20"/>
      <c r="P15" s="20"/>
    </row>
    <row r="16" spans="1:16" x14ac:dyDescent="0.25">
      <c r="A16" s="15">
        <v>44244</v>
      </c>
      <c r="B16" s="4">
        <v>1084.5</v>
      </c>
      <c r="C16" s="4">
        <v>84.98</v>
      </c>
      <c r="D16" s="4">
        <v>586.4</v>
      </c>
      <c r="E16" s="4">
        <v>413.12</v>
      </c>
      <c r="G16" s="4">
        <v>451.64</v>
      </c>
      <c r="L16" s="12"/>
      <c r="M16" s="20"/>
      <c r="O16" s="20"/>
      <c r="P16" s="20"/>
    </row>
    <row r="17" spans="1:16" x14ac:dyDescent="0.25">
      <c r="A17" s="15">
        <v>44245</v>
      </c>
      <c r="B17" s="4">
        <v>1239.82</v>
      </c>
      <c r="C17" s="4">
        <v>633.49</v>
      </c>
      <c r="D17" s="4">
        <v>20.399999999999999</v>
      </c>
      <c r="E17" s="4">
        <v>585.92999999999995</v>
      </c>
      <c r="G17" s="4">
        <v>499.8</v>
      </c>
      <c r="M17" s="20"/>
      <c r="O17" s="20"/>
      <c r="P17" s="20"/>
    </row>
    <row r="18" spans="1:16" x14ac:dyDescent="0.25">
      <c r="A18" s="15">
        <v>44246</v>
      </c>
      <c r="B18" s="4">
        <v>217.07</v>
      </c>
      <c r="D18" s="4">
        <v>157.5</v>
      </c>
      <c r="E18" s="4">
        <v>59.57</v>
      </c>
      <c r="G18" s="4">
        <v>64.349999999999994</v>
      </c>
      <c r="H18" s="8">
        <v>1500</v>
      </c>
      <c r="J18" s="9" t="s">
        <v>7</v>
      </c>
      <c r="M18" s="20"/>
      <c r="O18" s="20"/>
      <c r="P18" s="20"/>
    </row>
    <row r="19" spans="1:16" x14ac:dyDescent="0.25">
      <c r="A19" s="15">
        <v>44247</v>
      </c>
      <c r="B19" s="4">
        <v>88.3</v>
      </c>
      <c r="D19" s="4">
        <v>19.899999999999999</v>
      </c>
      <c r="E19" s="4">
        <v>68.400000000000006</v>
      </c>
      <c r="G19" s="4">
        <v>57</v>
      </c>
      <c r="M19" s="30">
        <v>1139.1400000000001</v>
      </c>
      <c r="O19" s="20"/>
      <c r="P19" s="20"/>
    </row>
    <row r="20" spans="1:16" x14ac:dyDescent="0.25">
      <c r="A20" s="15">
        <v>44249</v>
      </c>
      <c r="B20" s="4">
        <v>703.57</v>
      </c>
      <c r="C20" s="4">
        <v>77.8</v>
      </c>
      <c r="D20" s="4">
        <v>266.10000000000002</v>
      </c>
      <c r="E20" s="4">
        <v>359.67</v>
      </c>
      <c r="G20" s="4">
        <v>187</v>
      </c>
      <c r="M20" s="20">
        <v>43</v>
      </c>
      <c r="O20" s="20"/>
      <c r="P20" s="12"/>
    </row>
    <row r="21" spans="1:16" x14ac:dyDescent="0.25">
      <c r="A21" s="15">
        <v>44250</v>
      </c>
      <c r="B21" s="4">
        <v>169.9</v>
      </c>
      <c r="C21" s="4">
        <v>7.8</v>
      </c>
      <c r="D21" s="4">
        <v>101.1</v>
      </c>
      <c r="E21" s="4">
        <v>61</v>
      </c>
      <c r="H21" s="8">
        <v>1000</v>
      </c>
      <c r="J21" s="9" t="s">
        <v>7</v>
      </c>
      <c r="M21" s="20">
        <v>44</v>
      </c>
      <c r="O21" s="20"/>
    </row>
    <row r="22" spans="1:16" x14ac:dyDescent="0.25">
      <c r="A22" s="15">
        <v>44251</v>
      </c>
      <c r="B22" s="4">
        <v>402.44</v>
      </c>
      <c r="C22" s="4">
        <v>6.4</v>
      </c>
      <c r="D22" s="4">
        <v>266</v>
      </c>
      <c r="E22" s="4">
        <v>130.04</v>
      </c>
      <c r="G22" s="4">
        <v>185.76</v>
      </c>
      <c r="H22" s="4">
        <v>142</v>
      </c>
      <c r="J22" s="4" t="s">
        <v>33</v>
      </c>
      <c r="M22" s="4">
        <v>185.76</v>
      </c>
      <c r="O22" s="20"/>
    </row>
    <row r="23" spans="1:16" x14ac:dyDescent="0.25">
      <c r="A23" s="15">
        <v>44252</v>
      </c>
      <c r="B23" s="4">
        <v>374.6</v>
      </c>
      <c r="C23" s="4">
        <v>22.2</v>
      </c>
      <c r="D23" s="4">
        <v>77.7</v>
      </c>
      <c r="E23" s="4">
        <v>274.7</v>
      </c>
      <c r="G23" s="4">
        <v>82.8</v>
      </c>
      <c r="H23" s="4">
        <v>7.3</v>
      </c>
      <c r="J23" s="4" t="s">
        <v>34</v>
      </c>
      <c r="M23" s="4">
        <v>82.8</v>
      </c>
      <c r="O23" s="20"/>
    </row>
    <row r="24" spans="1:16" x14ac:dyDescent="0.25">
      <c r="A24" s="15">
        <v>44253</v>
      </c>
      <c r="B24" s="4">
        <v>704.72</v>
      </c>
      <c r="C24" s="4">
        <v>8.6</v>
      </c>
      <c r="D24" s="4">
        <v>235.5</v>
      </c>
      <c r="E24" s="4">
        <v>460.62</v>
      </c>
      <c r="G24" s="4">
        <v>398.01</v>
      </c>
      <c r="M24" s="4">
        <v>398.01</v>
      </c>
      <c r="O24" s="20"/>
    </row>
    <row r="25" spans="1:16" x14ac:dyDescent="0.25">
      <c r="A25" s="15">
        <v>44254</v>
      </c>
      <c r="B25" s="4">
        <v>481.82</v>
      </c>
      <c r="C25" s="4">
        <v>4.5</v>
      </c>
      <c r="D25" s="4">
        <v>239</v>
      </c>
      <c r="E25" s="4">
        <v>238.32</v>
      </c>
      <c r="H25" s="8">
        <v>1385.33</v>
      </c>
      <c r="I25" s="8"/>
      <c r="J25" s="9" t="s">
        <v>7</v>
      </c>
      <c r="M25" s="20"/>
      <c r="O25" s="20"/>
    </row>
    <row r="26" spans="1:16" ht="15.75" x14ac:dyDescent="0.25">
      <c r="A26" s="18"/>
      <c r="J26" s="23"/>
      <c r="M26" s="20"/>
      <c r="O26" s="20"/>
    </row>
    <row r="27" spans="1:16" x14ac:dyDescent="0.25">
      <c r="H27" s="5"/>
      <c r="M27" s="20"/>
      <c r="O27" s="20"/>
    </row>
    <row r="28" spans="1:16" x14ac:dyDescent="0.25">
      <c r="H28" s="5"/>
      <c r="M28" s="20"/>
      <c r="O28" s="20"/>
    </row>
    <row r="29" spans="1:16" x14ac:dyDescent="0.25">
      <c r="H29" s="5"/>
      <c r="M29" s="20"/>
      <c r="O29" s="20"/>
    </row>
    <row r="30" spans="1:16" x14ac:dyDescent="0.25">
      <c r="H30" s="5"/>
      <c r="J30" s="9"/>
      <c r="M30" s="20"/>
      <c r="O30" s="20"/>
    </row>
    <row r="31" spans="1:16" x14ac:dyDescent="0.25">
      <c r="M31" s="20"/>
      <c r="O31" s="20"/>
    </row>
    <row r="32" spans="1:16" x14ac:dyDescent="0.25">
      <c r="O32" s="20"/>
    </row>
    <row r="33" spans="2:15" ht="18.75" x14ac:dyDescent="0.3">
      <c r="B33" s="3">
        <f>SUM(B2:B32)</f>
        <v>13110.109999999999</v>
      </c>
      <c r="C33" s="3">
        <f>SUM(C2:C32)</f>
        <v>1096.93</v>
      </c>
      <c r="D33" s="3">
        <f>SUM(D2:D32)</f>
        <v>6309.03</v>
      </c>
      <c r="E33" s="3">
        <f>SUM(E2:E32)</f>
        <v>5704.1499999999987</v>
      </c>
      <c r="F33" s="3">
        <f>C33+D33+E33</f>
        <v>13110.109999999999</v>
      </c>
      <c r="G33" s="10">
        <f>SUM(G2:G32)</f>
        <v>5480.1800000000012</v>
      </c>
      <c r="H33" s="3">
        <f>SUM(H2:H32)</f>
        <v>7629.93</v>
      </c>
      <c r="I33" s="3">
        <f>F33-G33-H33</f>
        <v>0</v>
      </c>
      <c r="M33" s="31">
        <f>SUM(M2:M32)</f>
        <v>5359.8200000000006</v>
      </c>
      <c r="O33" s="20"/>
    </row>
    <row r="34" spans="2:15" x14ac:dyDescent="0.25">
      <c r="O34" s="20"/>
    </row>
    <row r="35" spans="2:15" x14ac:dyDescent="0.25">
      <c r="O35" s="20"/>
    </row>
    <row r="36" spans="2:15" x14ac:dyDescent="0.25">
      <c r="O36" s="20"/>
    </row>
    <row r="37" spans="2:15" x14ac:dyDescent="0.25">
      <c r="O37" s="20"/>
    </row>
    <row r="38" spans="2:15" x14ac:dyDescent="0.25">
      <c r="O38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pane xSplit="9" ySplit="1" topLeftCell="J7" activePane="bottomRight" state="frozen"/>
      <selection pane="topRight" activeCell="H1" sqref="H1"/>
      <selection pane="bottomLeft" activeCell="A2" sqref="A2"/>
      <selection pane="bottomRight" activeCell="A27" sqref="A27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5" style="4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3" customWidth="1"/>
    <col min="14" max="14" width="14.7109375" style="13" customWidth="1"/>
    <col min="18" max="18" width="11.140625" customWidth="1"/>
  </cols>
  <sheetData>
    <row r="1" spans="1:14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4" t="s">
        <v>3</v>
      </c>
    </row>
    <row r="2" spans="1:14" x14ac:dyDescent="0.25">
      <c r="A2" s="15">
        <v>44256</v>
      </c>
      <c r="B2" s="4">
        <v>693.85</v>
      </c>
      <c r="C2" s="4">
        <v>53.4</v>
      </c>
      <c r="D2" s="4">
        <v>328.6</v>
      </c>
      <c r="E2" s="4">
        <v>311.85000000000002</v>
      </c>
      <c r="G2" s="4">
        <v>189.15</v>
      </c>
      <c r="H2" s="19">
        <v>18.899999999999999</v>
      </c>
      <c r="J2" s="7" t="s">
        <v>10</v>
      </c>
      <c r="N2" s="20"/>
    </row>
    <row r="3" spans="1:14" x14ac:dyDescent="0.25">
      <c r="A3" s="15">
        <v>44257</v>
      </c>
      <c r="B3" s="4">
        <v>753.98</v>
      </c>
      <c r="D3" s="4">
        <v>634.11</v>
      </c>
      <c r="E3" s="4">
        <v>119.87</v>
      </c>
      <c r="G3" s="4">
        <v>674.3</v>
      </c>
      <c r="H3" s="4">
        <v>84.5</v>
      </c>
      <c r="J3" s="4" t="s">
        <v>24</v>
      </c>
      <c r="M3" s="20"/>
      <c r="N3" s="20"/>
    </row>
    <row r="4" spans="1:14" ht="15.75" x14ac:dyDescent="0.25">
      <c r="A4" s="15">
        <v>44258</v>
      </c>
      <c r="B4" s="4">
        <v>526.30999999999995</v>
      </c>
      <c r="C4" s="4">
        <v>30.1</v>
      </c>
      <c r="D4" s="4">
        <v>208.05</v>
      </c>
      <c r="E4" s="4">
        <v>288.16000000000003</v>
      </c>
      <c r="G4" s="4">
        <v>192.05</v>
      </c>
      <c r="H4" s="19">
        <v>90.5</v>
      </c>
      <c r="J4" s="32" t="s">
        <v>25</v>
      </c>
      <c r="M4" s="20"/>
      <c r="N4" s="20"/>
    </row>
    <row r="5" spans="1:14" ht="15.75" x14ac:dyDescent="0.25">
      <c r="A5" s="15">
        <v>44259</v>
      </c>
      <c r="B5" s="4">
        <v>199.38</v>
      </c>
      <c r="C5" s="4">
        <v>15.7</v>
      </c>
      <c r="D5" s="4">
        <v>27.9</v>
      </c>
      <c r="E5" s="4">
        <v>155.78</v>
      </c>
      <c r="G5" s="4">
        <v>111.05</v>
      </c>
      <c r="H5" s="7">
        <v>127.3</v>
      </c>
      <c r="I5" s="7"/>
      <c r="J5" s="32" t="s">
        <v>26</v>
      </c>
      <c r="M5" s="20"/>
      <c r="N5" s="20"/>
    </row>
    <row r="6" spans="1:14" x14ac:dyDescent="0.25">
      <c r="A6" s="15">
        <v>44260</v>
      </c>
      <c r="B6" s="4">
        <v>1143.29</v>
      </c>
      <c r="C6" s="4">
        <v>6</v>
      </c>
      <c r="D6" s="4">
        <v>668.5</v>
      </c>
      <c r="E6" s="4">
        <v>468.79</v>
      </c>
      <c r="G6" s="4">
        <v>47.98</v>
      </c>
      <c r="H6" s="4">
        <v>123.83</v>
      </c>
      <c r="J6" s="4" t="s">
        <v>27</v>
      </c>
      <c r="M6" s="20"/>
      <c r="N6" s="20"/>
    </row>
    <row r="7" spans="1:14" x14ac:dyDescent="0.25">
      <c r="A7" s="15">
        <v>44261</v>
      </c>
      <c r="B7" s="4">
        <v>1645.24</v>
      </c>
      <c r="C7" s="4">
        <v>17.399999999999999</v>
      </c>
      <c r="D7" s="4">
        <v>1370</v>
      </c>
      <c r="E7" s="4">
        <v>257.83999999999997</v>
      </c>
      <c r="G7" s="4">
        <v>947.62</v>
      </c>
      <c r="H7" s="7">
        <v>25</v>
      </c>
      <c r="I7" s="7"/>
      <c r="J7" s="7" t="s">
        <v>28</v>
      </c>
      <c r="K7" s="7"/>
      <c r="M7" s="20"/>
      <c r="N7" s="30">
        <v>2162.15</v>
      </c>
    </row>
    <row r="8" spans="1:14" x14ac:dyDescent="0.25">
      <c r="A8" s="15">
        <v>44263</v>
      </c>
      <c r="B8" s="4">
        <v>347.4</v>
      </c>
      <c r="C8" s="4">
        <v>43</v>
      </c>
      <c r="D8" s="4">
        <v>183.75</v>
      </c>
      <c r="E8" s="4">
        <v>120.65</v>
      </c>
      <c r="G8" s="4">
        <v>211.25</v>
      </c>
      <c r="H8" s="19">
        <v>50</v>
      </c>
      <c r="J8" s="7" t="s">
        <v>29</v>
      </c>
      <c r="M8" s="20"/>
      <c r="N8" s="20"/>
    </row>
    <row r="9" spans="1:14" x14ac:dyDescent="0.25">
      <c r="A9" s="15">
        <v>44264</v>
      </c>
      <c r="B9" s="4">
        <v>142.33000000000001</v>
      </c>
      <c r="C9" s="4">
        <v>3.6</v>
      </c>
      <c r="D9" s="4">
        <v>18</v>
      </c>
      <c r="E9" s="4">
        <v>120.73</v>
      </c>
      <c r="G9" s="4">
        <v>18</v>
      </c>
      <c r="H9" s="4">
        <v>25</v>
      </c>
      <c r="J9" s="4" t="s">
        <v>30</v>
      </c>
      <c r="M9" s="20"/>
      <c r="N9" s="20"/>
    </row>
    <row r="10" spans="1:14" x14ac:dyDescent="0.25">
      <c r="A10" s="15">
        <v>44265</v>
      </c>
      <c r="B10" s="4">
        <v>732.65</v>
      </c>
      <c r="D10" s="4">
        <v>562.86</v>
      </c>
      <c r="E10" s="4">
        <v>169.79</v>
      </c>
      <c r="G10" s="4">
        <v>139.6</v>
      </c>
      <c r="H10" s="8">
        <v>1500</v>
      </c>
      <c r="J10" s="9" t="s">
        <v>7</v>
      </c>
      <c r="M10" s="20"/>
      <c r="N10" s="20"/>
    </row>
    <row r="11" spans="1:14" x14ac:dyDescent="0.25">
      <c r="A11" s="15">
        <v>44266</v>
      </c>
      <c r="B11" s="4">
        <v>592.91999999999996</v>
      </c>
      <c r="C11" s="4">
        <v>4.3</v>
      </c>
      <c r="D11" s="4">
        <v>440.8</v>
      </c>
      <c r="E11" s="4">
        <v>147.82</v>
      </c>
      <c r="G11" s="4">
        <v>47.35</v>
      </c>
      <c r="H11" s="8">
        <v>2000</v>
      </c>
      <c r="J11" s="9" t="s">
        <v>7</v>
      </c>
      <c r="M11" s="20"/>
      <c r="N11" s="20"/>
    </row>
    <row r="12" spans="1:14" ht="15.75" x14ac:dyDescent="0.25">
      <c r="A12" s="15">
        <v>44267</v>
      </c>
      <c r="B12" s="4">
        <v>317.8</v>
      </c>
      <c r="C12" s="4">
        <v>24.5</v>
      </c>
      <c r="D12" s="4">
        <v>114.5</v>
      </c>
      <c r="E12" s="4">
        <v>178.8</v>
      </c>
      <c r="G12" s="4">
        <v>41.85</v>
      </c>
      <c r="H12" s="4">
        <v>40</v>
      </c>
      <c r="J12" s="32" t="s">
        <v>31</v>
      </c>
      <c r="M12" s="20"/>
      <c r="N12" s="20"/>
    </row>
    <row r="13" spans="1:14" x14ac:dyDescent="0.25">
      <c r="A13" s="15">
        <v>44268</v>
      </c>
      <c r="B13" s="4">
        <v>1301.6500000000001</v>
      </c>
      <c r="C13" s="4">
        <v>14.8</v>
      </c>
      <c r="D13" s="4">
        <v>1149.3800000000001</v>
      </c>
      <c r="E13" s="4">
        <v>137.47</v>
      </c>
      <c r="M13" s="20"/>
      <c r="N13" s="20"/>
    </row>
    <row r="14" spans="1:14" x14ac:dyDescent="0.25">
      <c r="A14" s="15">
        <v>44270</v>
      </c>
      <c r="B14" s="4">
        <v>1456.43</v>
      </c>
      <c r="C14" s="4">
        <v>55.6</v>
      </c>
      <c r="D14" s="4">
        <v>1158.9000000000001</v>
      </c>
      <c r="E14" s="4">
        <v>241.93</v>
      </c>
      <c r="G14" s="4">
        <v>1218.2</v>
      </c>
      <c r="H14" s="8">
        <v>1500</v>
      </c>
      <c r="J14" s="9" t="s">
        <v>7</v>
      </c>
      <c r="M14" s="20"/>
      <c r="N14" s="20"/>
    </row>
    <row r="15" spans="1:14" x14ac:dyDescent="0.25">
      <c r="A15" s="15">
        <v>44271</v>
      </c>
      <c r="B15" s="4">
        <v>614.85</v>
      </c>
      <c r="C15" s="4">
        <v>11.5</v>
      </c>
      <c r="D15" s="4">
        <v>411.75</v>
      </c>
      <c r="E15" s="4">
        <v>191.6</v>
      </c>
      <c r="G15" s="4">
        <v>154.75</v>
      </c>
      <c r="H15" s="4">
        <v>61</v>
      </c>
      <c r="J15" s="4" t="s">
        <v>32</v>
      </c>
      <c r="M15" s="20"/>
      <c r="N15" s="20"/>
    </row>
    <row r="16" spans="1:14" x14ac:dyDescent="0.25">
      <c r="A16" s="15">
        <v>44272</v>
      </c>
      <c r="B16" s="4">
        <v>449.8</v>
      </c>
      <c r="C16" s="4">
        <v>83</v>
      </c>
      <c r="D16" s="4">
        <v>256.60000000000002</v>
      </c>
      <c r="E16" s="4">
        <v>110.2</v>
      </c>
      <c r="G16" s="4">
        <v>78</v>
      </c>
      <c r="M16" s="12"/>
      <c r="N16" s="20"/>
    </row>
    <row r="17" spans="1:18" x14ac:dyDescent="0.25">
      <c r="A17" s="15">
        <v>44273</v>
      </c>
      <c r="B17" s="4">
        <v>1409.84</v>
      </c>
      <c r="C17" s="4">
        <v>107.8</v>
      </c>
      <c r="D17" s="4">
        <v>896.09</v>
      </c>
      <c r="E17" s="4">
        <v>405.95</v>
      </c>
      <c r="G17" s="4">
        <v>559.09</v>
      </c>
      <c r="N17" s="20"/>
    </row>
    <row r="18" spans="1:18" x14ac:dyDescent="0.25">
      <c r="A18" s="15">
        <v>44274</v>
      </c>
      <c r="B18" s="4">
        <v>331.6</v>
      </c>
      <c r="C18" s="4">
        <v>9.9</v>
      </c>
      <c r="D18" s="4">
        <v>45.9</v>
      </c>
      <c r="E18" s="4">
        <v>275.8</v>
      </c>
      <c r="G18" s="4">
        <v>190.8</v>
      </c>
      <c r="H18" s="8">
        <v>1500</v>
      </c>
      <c r="J18" s="9" t="s">
        <v>7</v>
      </c>
      <c r="N18" s="20"/>
    </row>
    <row r="19" spans="1:18" x14ac:dyDescent="0.25">
      <c r="A19" s="15">
        <v>44275</v>
      </c>
      <c r="B19" s="4">
        <v>218.69</v>
      </c>
      <c r="D19" s="4">
        <v>197.5</v>
      </c>
      <c r="E19" s="4">
        <v>21.19</v>
      </c>
      <c r="H19" s="4">
        <v>92</v>
      </c>
      <c r="J19" s="4" t="s">
        <v>35</v>
      </c>
      <c r="N19" s="13">
        <v>2658.89</v>
      </c>
    </row>
    <row r="20" spans="1:18" x14ac:dyDescent="0.25">
      <c r="A20" s="15">
        <v>44277</v>
      </c>
      <c r="B20" s="4">
        <v>861.65</v>
      </c>
      <c r="C20" s="4">
        <v>4.3</v>
      </c>
      <c r="D20" s="4">
        <v>711.3</v>
      </c>
      <c r="E20" s="4">
        <v>146.05000000000001</v>
      </c>
      <c r="G20" s="4">
        <v>421</v>
      </c>
      <c r="H20" s="4">
        <v>81</v>
      </c>
      <c r="J20" s="4" t="s">
        <v>36</v>
      </c>
      <c r="N20" s="22">
        <v>60</v>
      </c>
    </row>
    <row r="21" spans="1:18" x14ac:dyDescent="0.25">
      <c r="A21" s="15">
        <v>44278</v>
      </c>
      <c r="B21" s="4">
        <v>2456.6999999999998</v>
      </c>
      <c r="C21" s="4">
        <v>21.5</v>
      </c>
      <c r="D21" s="4">
        <v>2332.75</v>
      </c>
      <c r="E21" s="4">
        <v>102.45</v>
      </c>
      <c r="G21" s="4">
        <v>422.95</v>
      </c>
      <c r="H21" s="4">
        <v>51.15</v>
      </c>
      <c r="J21" s="4" t="s">
        <v>24</v>
      </c>
      <c r="N21" s="22">
        <v>36</v>
      </c>
      <c r="R21" s="20"/>
    </row>
    <row r="22" spans="1:18" x14ac:dyDescent="0.25">
      <c r="A22" s="15">
        <v>44279</v>
      </c>
      <c r="B22" s="4">
        <v>1304.6600000000001</v>
      </c>
      <c r="C22" s="4">
        <v>91.1</v>
      </c>
      <c r="D22" s="4">
        <v>1030.2</v>
      </c>
      <c r="E22" s="4">
        <v>183.36</v>
      </c>
      <c r="G22" s="4">
        <v>648.34</v>
      </c>
      <c r="H22" s="4">
        <v>58.98</v>
      </c>
      <c r="J22" s="4" t="s">
        <v>37</v>
      </c>
      <c r="N22" s="22">
        <v>325</v>
      </c>
      <c r="R22" s="20"/>
    </row>
    <row r="23" spans="1:18" x14ac:dyDescent="0.25">
      <c r="A23" s="15">
        <v>44280</v>
      </c>
      <c r="B23" s="4">
        <v>334.02</v>
      </c>
      <c r="D23" s="4">
        <v>326.60000000000002</v>
      </c>
      <c r="E23" s="4">
        <v>7.42</v>
      </c>
      <c r="H23" s="4">
        <v>81.02</v>
      </c>
      <c r="J23" s="4" t="s">
        <v>38</v>
      </c>
      <c r="N23" s="22"/>
      <c r="R23" s="20"/>
    </row>
    <row r="24" spans="1:18" x14ac:dyDescent="0.25">
      <c r="A24" s="15">
        <v>44281</v>
      </c>
      <c r="B24" s="4">
        <v>2549.6799999999998</v>
      </c>
      <c r="C24" s="4">
        <v>9.3000000000000007</v>
      </c>
      <c r="D24" s="4">
        <v>2419.1999999999998</v>
      </c>
      <c r="E24" s="4">
        <v>121.18</v>
      </c>
      <c r="G24" s="4">
        <v>1219.5999999999999</v>
      </c>
      <c r="H24" s="4">
        <v>10.5</v>
      </c>
      <c r="J24" s="4" t="s">
        <v>43</v>
      </c>
      <c r="N24" s="22">
        <v>95</v>
      </c>
      <c r="R24" s="20"/>
    </row>
    <row r="25" spans="1:18" x14ac:dyDescent="0.25">
      <c r="A25" s="15">
        <v>44282</v>
      </c>
      <c r="B25" s="4">
        <v>630.29999999999995</v>
      </c>
      <c r="C25" s="4">
        <v>21.1</v>
      </c>
      <c r="D25" s="4">
        <v>531</v>
      </c>
      <c r="E25" s="4">
        <v>78.2</v>
      </c>
      <c r="G25" s="4">
        <v>331</v>
      </c>
      <c r="H25" s="4">
        <v>100</v>
      </c>
      <c r="J25" s="4" t="s">
        <v>40</v>
      </c>
      <c r="N25" s="22">
        <v>82.5</v>
      </c>
      <c r="R25" s="20"/>
    </row>
    <row r="26" spans="1:18" x14ac:dyDescent="0.25">
      <c r="A26" s="15">
        <v>44284</v>
      </c>
      <c r="B26" s="4">
        <v>846.2</v>
      </c>
      <c r="C26" s="4">
        <v>25.9</v>
      </c>
      <c r="D26" s="4">
        <v>707.19</v>
      </c>
      <c r="E26" s="4">
        <v>113.11</v>
      </c>
      <c r="H26" s="4">
        <v>1000</v>
      </c>
      <c r="J26" s="4" t="s">
        <v>39</v>
      </c>
      <c r="N26" s="22">
        <v>125</v>
      </c>
      <c r="R26" s="20"/>
    </row>
    <row r="27" spans="1:18" x14ac:dyDescent="0.25">
      <c r="A27" s="15">
        <v>44285</v>
      </c>
      <c r="B27" s="4">
        <v>466.18</v>
      </c>
      <c r="C27" s="4">
        <v>36</v>
      </c>
      <c r="D27" s="4">
        <v>339.68</v>
      </c>
      <c r="E27" s="4">
        <v>90.5</v>
      </c>
      <c r="G27" s="4">
        <v>168.25</v>
      </c>
      <c r="H27" s="4">
        <v>552</v>
      </c>
      <c r="J27" s="4" t="s">
        <v>39</v>
      </c>
      <c r="N27" s="22">
        <v>120.45</v>
      </c>
      <c r="R27" s="20"/>
    </row>
    <row r="28" spans="1:18" x14ac:dyDescent="0.25">
      <c r="A28" s="15">
        <v>44286</v>
      </c>
      <c r="B28" s="4">
        <v>1683.63</v>
      </c>
      <c r="C28" s="4">
        <v>68.099999999999994</v>
      </c>
      <c r="D28" s="4">
        <v>1316.7</v>
      </c>
      <c r="E28" s="4">
        <v>298.83</v>
      </c>
      <c r="G28" s="4">
        <v>380.93</v>
      </c>
      <c r="H28" s="4">
        <v>200</v>
      </c>
      <c r="J28" s="4" t="s">
        <v>39</v>
      </c>
      <c r="N28" s="22">
        <v>61.56</v>
      </c>
      <c r="R28" s="20"/>
    </row>
    <row r="29" spans="1:18" x14ac:dyDescent="0.25">
      <c r="H29" s="8">
        <v>1500</v>
      </c>
      <c r="J29" s="9" t="s">
        <v>7</v>
      </c>
      <c r="N29" s="20">
        <v>116</v>
      </c>
      <c r="R29" s="20"/>
    </row>
    <row r="30" spans="1:18" x14ac:dyDescent="0.25">
      <c r="H30" s="4">
        <v>136.5</v>
      </c>
      <c r="J30" s="4" t="s">
        <v>41</v>
      </c>
      <c r="N30" s="20">
        <v>58.88</v>
      </c>
      <c r="R30" s="20"/>
    </row>
    <row r="31" spans="1:18" x14ac:dyDescent="0.25">
      <c r="H31" s="8">
        <v>1500</v>
      </c>
      <c r="J31" s="9" t="s">
        <v>7</v>
      </c>
      <c r="N31" s="20">
        <v>280</v>
      </c>
      <c r="R31" s="20"/>
    </row>
    <row r="32" spans="1:18" x14ac:dyDescent="0.25">
      <c r="H32" s="4">
        <v>325</v>
      </c>
      <c r="J32" s="4" t="s">
        <v>42</v>
      </c>
      <c r="N32" s="20">
        <v>43.9</v>
      </c>
      <c r="R32" s="20"/>
    </row>
    <row r="33" spans="8:18" x14ac:dyDescent="0.25">
      <c r="H33" s="4">
        <v>40</v>
      </c>
      <c r="J33" s="4" t="s">
        <v>44</v>
      </c>
      <c r="N33" s="20">
        <v>28</v>
      </c>
      <c r="R33" s="20"/>
    </row>
    <row r="34" spans="8:18" x14ac:dyDescent="0.25">
      <c r="H34" s="8">
        <v>2723.74</v>
      </c>
      <c r="J34" s="9" t="s">
        <v>7</v>
      </c>
      <c r="N34" s="20">
        <v>60</v>
      </c>
      <c r="R34" s="20"/>
    </row>
    <row r="35" spans="8:18" x14ac:dyDescent="0.25">
      <c r="N35" s="20">
        <v>1000</v>
      </c>
      <c r="R35" s="20"/>
    </row>
    <row r="36" spans="8:18" x14ac:dyDescent="0.25">
      <c r="J36" s="9"/>
      <c r="N36" s="20">
        <v>153</v>
      </c>
      <c r="R36" s="20"/>
    </row>
    <row r="37" spans="8:18" x14ac:dyDescent="0.25">
      <c r="N37" s="20">
        <v>24.6</v>
      </c>
      <c r="R37" s="20"/>
    </row>
    <row r="38" spans="8:18" x14ac:dyDescent="0.25">
      <c r="N38" s="20">
        <v>42</v>
      </c>
      <c r="R38" s="20"/>
    </row>
    <row r="39" spans="8:18" x14ac:dyDescent="0.25">
      <c r="N39" s="20">
        <v>45</v>
      </c>
      <c r="R39" s="20"/>
    </row>
    <row r="40" spans="8:18" x14ac:dyDescent="0.25">
      <c r="N40" s="20">
        <v>286</v>
      </c>
      <c r="R40" s="20"/>
    </row>
    <row r="41" spans="8:18" x14ac:dyDescent="0.25">
      <c r="J41" s="9"/>
      <c r="N41" s="20">
        <v>19.649999999999999</v>
      </c>
      <c r="R41" s="20"/>
    </row>
    <row r="42" spans="8:18" x14ac:dyDescent="0.25">
      <c r="N42" s="20">
        <v>28.6</v>
      </c>
      <c r="R42" s="20"/>
    </row>
    <row r="43" spans="8:18" x14ac:dyDescent="0.25">
      <c r="N43" s="20">
        <v>45</v>
      </c>
      <c r="R43" s="20"/>
    </row>
    <row r="44" spans="8:18" x14ac:dyDescent="0.25">
      <c r="N44" s="20">
        <v>45</v>
      </c>
      <c r="R44" s="20"/>
    </row>
    <row r="45" spans="8:18" x14ac:dyDescent="0.25">
      <c r="N45" s="20">
        <v>30</v>
      </c>
      <c r="R45" s="20"/>
    </row>
    <row r="46" spans="8:18" x14ac:dyDescent="0.25">
      <c r="N46" s="20">
        <v>10.5</v>
      </c>
      <c r="R46" s="20"/>
    </row>
    <row r="47" spans="8:18" x14ac:dyDescent="0.25">
      <c r="N47" s="20">
        <v>37.5</v>
      </c>
      <c r="R47" s="20"/>
    </row>
    <row r="48" spans="8:18" x14ac:dyDescent="0.25">
      <c r="N48" s="22">
        <v>28.93</v>
      </c>
      <c r="R48" s="20"/>
    </row>
    <row r="49" spans="2:18" x14ac:dyDescent="0.25">
      <c r="N49" s="22">
        <v>280</v>
      </c>
      <c r="R49" s="20"/>
    </row>
    <row r="50" spans="2:18" x14ac:dyDescent="0.25">
      <c r="N50" s="22">
        <v>6</v>
      </c>
      <c r="R50" s="20"/>
    </row>
    <row r="51" spans="2:18" x14ac:dyDescent="0.25">
      <c r="N51" s="20">
        <v>18</v>
      </c>
      <c r="R51" s="20"/>
    </row>
    <row r="52" spans="2:18" x14ac:dyDescent="0.25">
      <c r="N52" s="20"/>
      <c r="R52" s="20"/>
    </row>
    <row r="53" spans="2:18" x14ac:dyDescent="0.25">
      <c r="H53" s="5"/>
      <c r="N53" s="20"/>
      <c r="R53" s="12"/>
    </row>
    <row r="54" spans="2:18" x14ac:dyDescent="0.25">
      <c r="H54" s="5"/>
      <c r="N54" s="20"/>
    </row>
    <row r="55" spans="2:18" x14ac:dyDescent="0.25">
      <c r="H55" s="5"/>
      <c r="N55" s="20"/>
    </row>
    <row r="56" spans="2:18" x14ac:dyDescent="0.25">
      <c r="H56" s="5"/>
      <c r="N56" s="20"/>
    </row>
    <row r="57" spans="2:18" x14ac:dyDescent="0.25">
      <c r="H57" s="5"/>
      <c r="N57" s="20"/>
    </row>
    <row r="58" spans="2:18" x14ac:dyDescent="0.25">
      <c r="H58" s="5"/>
      <c r="N58" s="20"/>
    </row>
    <row r="59" spans="2:18" x14ac:dyDescent="0.25">
      <c r="H59" s="5"/>
      <c r="N59" s="20"/>
    </row>
    <row r="60" spans="2:18" x14ac:dyDescent="0.25">
      <c r="H60" s="5"/>
      <c r="N60" s="20"/>
    </row>
    <row r="61" spans="2:18" x14ac:dyDescent="0.25">
      <c r="H61" s="5"/>
      <c r="J61" s="9"/>
      <c r="N61" s="20"/>
    </row>
    <row r="62" spans="2:18" x14ac:dyDescent="0.25">
      <c r="N62" s="20"/>
    </row>
    <row r="64" spans="2:18" ht="18.75" x14ac:dyDescent="0.3">
      <c r="B64" s="3">
        <f>SUM(B2:B63)</f>
        <v>24011.030000000002</v>
      </c>
      <c r="C64" s="3">
        <f>SUM(C2:C63)</f>
        <v>757.9</v>
      </c>
      <c r="D64" s="3">
        <f>SUM(D2:D63)</f>
        <v>18387.810000000001</v>
      </c>
      <c r="E64" s="3">
        <f>SUM(E2:E63)</f>
        <v>4865.32</v>
      </c>
      <c r="F64" s="3">
        <f>C64+D64+E64</f>
        <v>24011.030000000002</v>
      </c>
      <c r="G64" s="10">
        <f>SUM(G2:G63)</f>
        <v>8413.11</v>
      </c>
      <c r="H64" s="3">
        <f>SUM(H2:H63)</f>
        <v>15597.92</v>
      </c>
      <c r="I64" s="3">
        <f>F64-G64-H64</f>
        <v>0</v>
      </c>
      <c r="N64" s="13">
        <f>SUM(N2:N63)</f>
        <v>8413.11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pane xSplit="9" ySplit="1" topLeftCell="J17" activePane="bottomRight" state="frozen"/>
      <selection pane="topRight" activeCell="H1" sqref="H1"/>
      <selection pane="bottomLeft" activeCell="A2" sqref="A2"/>
      <selection pane="bottomRight" activeCell="A27" sqref="A27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4.7109375" style="4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4.7109375" style="13" customWidth="1"/>
    <col min="15" max="15" width="6.140625" customWidth="1"/>
    <col min="16" max="16" width="10.285156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M1" s="14" t="s">
        <v>3</v>
      </c>
    </row>
    <row r="2" spans="1:16" x14ac:dyDescent="0.25">
      <c r="A2" s="15">
        <v>44287</v>
      </c>
      <c r="B2" s="4">
        <v>749.5</v>
      </c>
      <c r="C2" s="4">
        <v>3.6</v>
      </c>
      <c r="D2" s="4">
        <v>735.9</v>
      </c>
      <c r="E2" s="4">
        <v>10</v>
      </c>
      <c r="G2" s="4">
        <v>216.9</v>
      </c>
      <c r="H2" s="19">
        <v>6.9</v>
      </c>
      <c r="J2" s="7" t="s">
        <v>45</v>
      </c>
      <c r="M2" s="20"/>
    </row>
    <row r="3" spans="1:16" x14ac:dyDescent="0.25">
      <c r="A3" s="15">
        <v>44288</v>
      </c>
      <c r="B3" s="4">
        <v>299.75</v>
      </c>
      <c r="C3" s="4">
        <v>3</v>
      </c>
      <c r="D3" s="4">
        <v>274.8</v>
      </c>
      <c r="E3" s="4">
        <v>21.95</v>
      </c>
      <c r="G3" s="4">
        <v>29.45</v>
      </c>
      <c r="H3" s="8">
        <v>1500</v>
      </c>
      <c r="J3" s="9" t="s">
        <v>7</v>
      </c>
      <c r="M3" s="20"/>
    </row>
    <row r="4" spans="1:16" x14ac:dyDescent="0.25">
      <c r="A4" s="15">
        <v>44289</v>
      </c>
      <c r="B4" s="4">
        <v>148.4</v>
      </c>
      <c r="C4" s="4">
        <v>47.8</v>
      </c>
      <c r="D4" s="4">
        <v>42</v>
      </c>
      <c r="E4" s="4">
        <v>58.6</v>
      </c>
      <c r="H4" s="8">
        <v>1000</v>
      </c>
      <c r="J4" s="9" t="s">
        <v>7</v>
      </c>
      <c r="M4" s="20"/>
    </row>
    <row r="5" spans="1:16" ht="15.75" x14ac:dyDescent="0.25">
      <c r="A5" s="15">
        <v>44292</v>
      </c>
      <c r="B5" s="4">
        <v>449.13</v>
      </c>
      <c r="D5" s="4">
        <v>407</v>
      </c>
      <c r="E5" s="4">
        <v>42.13</v>
      </c>
      <c r="G5" s="4">
        <v>310.33</v>
      </c>
      <c r="H5" s="19">
        <v>1000</v>
      </c>
      <c r="J5" s="32" t="s">
        <v>46</v>
      </c>
      <c r="M5" s="20"/>
    </row>
    <row r="6" spans="1:16" x14ac:dyDescent="0.25">
      <c r="A6" s="15">
        <v>44293</v>
      </c>
      <c r="B6" s="4">
        <v>630.44000000000005</v>
      </c>
      <c r="C6" s="4">
        <v>7.5</v>
      </c>
      <c r="D6" s="4">
        <v>464.1</v>
      </c>
      <c r="E6" s="4">
        <v>158.84</v>
      </c>
      <c r="G6" s="4">
        <v>371.5</v>
      </c>
      <c r="H6" s="4">
        <v>2.7</v>
      </c>
      <c r="J6" s="4" t="s">
        <v>47</v>
      </c>
      <c r="M6" s="20"/>
    </row>
    <row r="7" spans="1:16" x14ac:dyDescent="0.25">
      <c r="A7" s="15">
        <v>44294</v>
      </c>
      <c r="B7" s="4">
        <v>355.62</v>
      </c>
      <c r="C7" s="4">
        <v>15.7</v>
      </c>
      <c r="D7" s="4">
        <v>180.3</v>
      </c>
      <c r="E7" s="4">
        <v>159.62</v>
      </c>
      <c r="G7" s="4">
        <v>65.5</v>
      </c>
      <c r="H7" s="19">
        <v>160</v>
      </c>
      <c r="J7" s="7" t="s">
        <v>48</v>
      </c>
      <c r="M7" s="20"/>
    </row>
    <row r="8" spans="1:16" ht="15.75" x14ac:dyDescent="0.25">
      <c r="A8" s="15">
        <v>44295</v>
      </c>
      <c r="B8" s="4">
        <v>415</v>
      </c>
      <c r="C8" s="4">
        <v>16.3</v>
      </c>
      <c r="D8" s="4">
        <v>335.8</v>
      </c>
      <c r="E8" s="4">
        <v>62.9</v>
      </c>
      <c r="G8" s="4">
        <v>293.39999999999998</v>
      </c>
      <c r="H8" s="19">
        <v>11.2</v>
      </c>
      <c r="J8" s="32" t="s">
        <v>49</v>
      </c>
      <c r="M8" s="20"/>
    </row>
    <row r="9" spans="1:16" x14ac:dyDescent="0.25">
      <c r="A9" s="15">
        <v>44296</v>
      </c>
      <c r="B9" s="4">
        <v>212.21</v>
      </c>
      <c r="C9" s="4">
        <v>15.4</v>
      </c>
      <c r="D9" s="4">
        <v>147</v>
      </c>
      <c r="E9" s="4">
        <v>49.81</v>
      </c>
      <c r="G9" s="4">
        <v>42</v>
      </c>
      <c r="H9" s="4">
        <v>202.5</v>
      </c>
      <c r="J9" s="4" t="s">
        <v>24</v>
      </c>
      <c r="M9" s="13">
        <v>1329.08</v>
      </c>
    </row>
    <row r="10" spans="1:16" x14ac:dyDescent="0.25">
      <c r="A10" s="15">
        <v>44298</v>
      </c>
      <c r="B10" s="4">
        <v>815.35</v>
      </c>
      <c r="C10" s="4">
        <v>61.7</v>
      </c>
      <c r="D10" s="4">
        <v>699.8</v>
      </c>
      <c r="E10" s="4">
        <v>53.85</v>
      </c>
      <c r="G10" s="4">
        <v>327.10000000000002</v>
      </c>
      <c r="H10" s="19">
        <v>300</v>
      </c>
      <c r="J10" s="4" t="s">
        <v>50</v>
      </c>
      <c r="M10" s="20"/>
    </row>
    <row r="11" spans="1:16" x14ac:dyDescent="0.25">
      <c r="A11" s="15">
        <v>44299</v>
      </c>
      <c r="B11" s="4">
        <v>1367.18</v>
      </c>
      <c r="D11" s="4">
        <v>1224.2</v>
      </c>
      <c r="E11" s="4">
        <v>142.97999999999999</v>
      </c>
      <c r="G11" s="4">
        <v>1079.08</v>
      </c>
      <c r="H11" s="8">
        <v>2000</v>
      </c>
      <c r="J11" s="9" t="s">
        <v>7</v>
      </c>
      <c r="M11" s="20"/>
    </row>
    <row r="12" spans="1:16" x14ac:dyDescent="0.25">
      <c r="A12" s="15">
        <v>44300</v>
      </c>
      <c r="B12" s="4">
        <v>1620.16</v>
      </c>
      <c r="C12" s="4">
        <v>31.28</v>
      </c>
      <c r="D12" s="4">
        <v>1226.25</v>
      </c>
      <c r="E12" s="4">
        <v>362.63</v>
      </c>
      <c r="G12" s="4">
        <v>456.21</v>
      </c>
      <c r="H12" s="4">
        <v>50</v>
      </c>
      <c r="J12" s="4" t="s">
        <v>51</v>
      </c>
      <c r="M12" s="20"/>
      <c r="O12" s="20"/>
      <c r="P12" s="4"/>
    </row>
    <row r="13" spans="1:16" x14ac:dyDescent="0.25">
      <c r="A13" s="15">
        <v>44301</v>
      </c>
      <c r="B13" s="4">
        <v>491.72</v>
      </c>
      <c r="C13" s="4">
        <v>25.8</v>
      </c>
      <c r="D13" s="4">
        <v>401.05</v>
      </c>
      <c r="E13" s="4">
        <v>64.87</v>
      </c>
      <c r="G13" s="4">
        <v>300.01</v>
      </c>
      <c r="H13" s="4">
        <v>64</v>
      </c>
      <c r="J13" s="4" t="s">
        <v>52</v>
      </c>
      <c r="M13" s="20"/>
      <c r="O13" s="20"/>
      <c r="P13" s="4"/>
    </row>
    <row r="14" spans="1:16" x14ac:dyDescent="0.25">
      <c r="A14" s="15">
        <v>44302</v>
      </c>
      <c r="B14" s="4">
        <v>310.39</v>
      </c>
      <c r="C14" s="4">
        <v>16.100000000000001</v>
      </c>
      <c r="D14" s="4">
        <v>205.2</v>
      </c>
      <c r="E14" s="4">
        <v>89.09</v>
      </c>
      <c r="H14" s="8">
        <v>2000</v>
      </c>
      <c r="J14" s="9" t="s">
        <v>7</v>
      </c>
      <c r="M14" s="20"/>
      <c r="O14" s="20"/>
      <c r="P14" s="4"/>
    </row>
    <row r="15" spans="1:16" x14ac:dyDescent="0.25">
      <c r="A15" s="15">
        <v>44303</v>
      </c>
      <c r="B15" s="4">
        <v>188.19</v>
      </c>
      <c r="C15" s="4">
        <v>23</v>
      </c>
      <c r="D15" s="4">
        <v>122.9</v>
      </c>
      <c r="E15" s="4">
        <v>42.29</v>
      </c>
      <c r="G15" s="4">
        <v>40</v>
      </c>
      <c r="H15" s="4">
        <v>447</v>
      </c>
      <c r="J15" s="4" t="s">
        <v>53</v>
      </c>
      <c r="M15" s="13">
        <v>2202.4</v>
      </c>
      <c r="O15" s="20"/>
      <c r="P15" s="4"/>
    </row>
    <row r="16" spans="1:16" x14ac:dyDescent="0.25">
      <c r="A16" s="15">
        <v>44305</v>
      </c>
      <c r="B16" s="4">
        <v>387.48</v>
      </c>
      <c r="C16" s="4">
        <v>17.2</v>
      </c>
      <c r="D16" s="4">
        <v>171.15</v>
      </c>
      <c r="E16" s="4">
        <v>199.13</v>
      </c>
      <c r="G16" s="4">
        <v>143.6</v>
      </c>
      <c r="M16" s="20"/>
      <c r="O16" s="20"/>
      <c r="P16" s="4"/>
    </row>
    <row r="17" spans="1:16" x14ac:dyDescent="0.25">
      <c r="A17" s="15">
        <v>44306</v>
      </c>
      <c r="B17" s="4">
        <v>579.79</v>
      </c>
      <c r="C17" s="4">
        <v>3.6</v>
      </c>
      <c r="D17" s="4">
        <v>394.65</v>
      </c>
      <c r="E17" s="4">
        <v>181.54</v>
      </c>
      <c r="G17" s="4">
        <v>238.6</v>
      </c>
      <c r="M17" s="20"/>
      <c r="O17" s="20"/>
      <c r="P17" s="20"/>
    </row>
    <row r="18" spans="1:16" x14ac:dyDescent="0.25">
      <c r="A18" s="15">
        <v>44307</v>
      </c>
      <c r="B18" s="4">
        <v>561.49</v>
      </c>
      <c r="C18" s="4">
        <v>29.2</v>
      </c>
      <c r="D18" s="4">
        <v>488.3</v>
      </c>
      <c r="E18" s="4">
        <v>43.99</v>
      </c>
      <c r="G18" s="4">
        <v>457.5</v>
      </c>
      <c r="M18" s="20"/>
      <c r="O18" s="20"/>
      <c r="P18" s="20"/>
    </row>
    <row r="19" spans="1:16" x14ac:dyDescent="0.25">
      <c r="A19" s="15">
        <v>44308</v>
      </c>
      <c r="B19" s="4">
        <v>1153.51</v>
      </c>
      <c r="D19" s="4">
        <v>1058.1500000000001</v>
      </c>
      <c r="E19" s="4">
        <v>95.36</v>
      </c>
      <c r="G19" s="4">
        <v>57.48</v>
      </c>
      <c r="M19" s="20"/>
      <c r="O19" s="20"/>
      <c r="P19" s="20"/>
    </row>
    <row r="20" spans="1:16" x14ac:dyDescent="0.25">
      <c r="A20" s="15">
        <v>44309</v>
      </c>
      <c r="B20" s="4">
        <v>2322.37</v>
      </c>
      <c r="C20" s="4">
        <v>24.1</v>
      </c>
      <c r="D20" s="4">
        <v>1852.7</v>
      </c>
      <c r="E20" s="4">
        <v>445.57</v>
      </c>
      <c r="G20" s="4">
        <v>1619.94</v>
      </c>
      <c r="M20" s="20"/>
      <c r="O20" s="20"/>
      <c r="P20" s="20"/>
    </row>
    <row r="21" spans="1:16" x14ac:dyDescent="0.25">
      <c r="A21" s="15">
        <v>44310</v>
      </c>
      <c r="B21" s="4">
        <v>980.77</v>
      </c>
      <c r="D21" s="4">
        <v>703.5</v>
      </c>
      <c r="E21" s="4">
        <v>277.27</v>
      </c>
      <c r="G21" s="4">
        <v>288.37</v>
      </c>
      <c r="M21" s="13">
        <v>2805.49</v>
      </c>
      <c r="O21" s="20"/>
      <c r="P21" s="20"/>
    </row>
    <row r="22" spans="1:16" x14ac:dyDescent="0.25">
      <c r="A22" s="15">
        <v>44312</v>
      </c>
      <c r="B22" s="4">
        <v>950.04</v>
      </c>
      <c r="C22" s="4">
        <v>46.5</v>
      </c>
      <c r="D22" s="4">
        <v>510.55</v>
      </c>
      <c r="E22" s="4">
        <v>392.99</v>
      </c>
      <c r="G22" s="4">
        <v>585.20000000000005</v>
      </c>
      <c r="L22" s="20"/>
      <c r="O22" s="20"/>
      <c r="P22" s="20"/>
    </row>
    <row r="23" spans="1:16" x14ac:dyDescent="0.25">
      <c r="A23" s="15">
        <v>44313</v>
      </c>
      <c r="B23" s="4">
        <v>1250.75</v>
      </c>
      <c r="D23" s="4">
        <v>1087.55</v>
      </c>
      <c r="E23" s="4">
        <v>163.19999999999999</v>
      </c>
      <c r="L23" s="20"/>
      <c r="O23" s="20"/>
      <c r="P23" s="20"/>
    </row>
    <row r="24" spans="1:16" x14ac:dyDescent="0.25">
      <c r="A24" s="15">
        <v>44314</v>
      </c>
      <c r="B24" s="4">
        <v>1232.1400000000001</v>
      </c>
      <c r="C24" s="4">
        <v>41.3</v>
      </c>
      <c r="D24" s="4">
        <v>989.8</v>
      </c>
      <c r="E24" s="4">
        <v>201.04</v>
      </c>
      <c r="G24" s="4">
        <v>789.43</v>
      </c>
      <c r="L24" s="20"/>
      <c r="O24" s="20"/>
      <c r="P24" s="20"/>
    </row>
    <row r="25" spans="1:16" x14ac:dyDescent="0.25">
      <c r="A25" s="15">
        <v>44315</v>
      </c>
      <c r="B25" s="4">
        <v>1090.69</v>
      </c>
      <c r="C25" s="4">
        <v>10.6</v>
      </c>
      <c r="D25" s="4">
        <v>331.73</v>
      </c>
      <c r="E25" s="4">
        <v>748.36</v>
      </c>
      <c r="G25" s="4">
        <v>640.37</v>
      </c>
      <c r="L25" s="20"/>
      <c r="M25" s="13">
        <v>2617.9</v>
      </c>
      <c r="O25" s="20"/>
      <c r="P25" s="20"/>
    </row>
    <row r="26" spans="1:16" x14ac:dyDescent="0.25">
      <c r="A26" s="15">
        <v>44316</v>
      </c>
      <c r="B26" s="4">
        <v>1552.03</v>
      </c>
      <c r="C26" s="4">
        <v>15</v>
      </c>
      <c r="D26" s="4">
        <v>1124</v>
      </c>
      <c r="E26" s="4">
        <v>413.03</v>
      </c>
      <c r="G26" s="4">
        <v>652.29999999999995</v>
      </c>
      <c r="H26" s="4">
        <v>2365.5300000000002</v>
      </c>
      <c r="J26" s="4" t="s">
        <v>59</v>
      </c>
      <c r="L26" s="20"/>
      <c r="M26" s="13">
        <v>49.4</v>
      </c>
      <c r="O26" s="20"/>
      <c r="P26" s="20"/>
    </row>
    <row r="27" spans="1:16" ht="15.75" x14ac:dyDescent="0.25">
      <c r="A27" s="15"/>
      <c r="J27" s="23"/>
      <c r="L27" s="20"/>
      <c r="O27" s="20"/>
      <c r="P27" s="20"/>
    </row>
    <row r="28" spans="1:16" x14ac:dyDescent="0.25">
      <c r="A28" s="18"/>
      <c r="L28" s="20"/>
      <c r="O28" s="12"/>
      <c r="P28" s="20"/>
    </row>
    <row r="29" spans="1:16" x14ac:dyDescent="0.25">
      <c r="L29" s="20"/>
      <c r="P29" s="20"/>
    </row>
    <row r="30" spans="1:16" x14ac:dyDescent="0.25">
      <c r="L30" s="20"/>
      <c r="P30" s="20"/>
    </row>
    <row r="31" spans="1:16" x14ac:dyDescent="0.25">
      <c r="L31" s="20"/>
      <c r="P31" s="20"/>
    </row>
    <row r="32" spans="1:16" x14ac:dyDescent="0.25">
      <c r="L32" s="20"/>
      <c r="P32" s="20"/>
    </row>
    <row r="33" spans="10:16" x14ac:dyDescent="0.25">
      <c r="L33" s="20"/>
      <c r="P33" s="20"/>
    </row>
    <row r="34" spans="10:16" x14ac:dyDescent="0.25">
      <c r="L34" s="20"/>
      <c r="P34" s="20"/>
    </row>
    <row r="35" spans="10:16" x14ac:dyDescent="0.25">
      <c r="L35" s="20"/>
      <c r="P35" s="20"/>
    </row>
    <row r="36" spans="10:16" x14ac:dyDescent="0.25">
      <c r="J36" s="9"/>
      <c r="L36" s="20"/>
      <c r="P36" s="12"/>
    </row>
    <row r="37" spans="10:16" x14ac:dyDescent="0.25">
      <c r="L37" s="20"/>
    </row>
    <row r="38" spans="10:16" x14ac:dyDescent="0.25">
      <c r="L38" s="20"/>
    </row>
    <row r="39" spans="10:16" x14ac:dyDescent="0.25">
      <c r="L39" s="20"/>
    </row>
    <row r="40" spans="10:16" x14ac:dyDescent="0.25">
      <c r="L40" s="20"/>
    </row>
    <row r="41" spans="10:16" x14ac:dyDescent="0.25">
      <c r="J41" s="9"/>
      <c r="L41" s="20"/>
    </row>
    <row r="42" spans="10:16" x14ac:dyDescent="0.25">
      <c r="L42" s="20"/>
    </row>
    <row r="43" spans="10:16" x14ac:dyDescent="0.25">
      <c r="L43" s="22"/>
    </row>
    <row r="44" spans="10:16" x14ac:dyDescent="0.25">
      <c r="L44" s="22"/>
    </row>
    <row r="45" spans="10:16" x14ac:dyDescent="0.25">
      <c r="L45" s="20"/>
    </row>
    <row r="46" spans="10:16" x14ac:dyDescent="0.25">
      <c r="L46" s="20"/>
    </row>
    <row r="47" spans="10:16" x14ac:dyDescent="0.25">
      <c r="L47" s="22"/>
    </row>
    <row r="48" spans="10:16" x14ac:dyDescent="0.25">
      <c r="L48" s="22"/>
    </row>
    <row r="49" spans="2:13" x14ac:dyDescent="0.25">
      <c r="L49" s="22"/>
    </row>
    <row r="50" spans="2:13" x14ac:dyDescent="0.25">
      <c r="M50" s="22"/>
    </row>
    <row r="51" spans="2:13" x14ac:dyDescent="0.25">
      <c r="M51" s="20"/>
    </row>
    <row r="52" spans="2:13" x14ac:dyDescent="0.25">
      <c r="M52" s="20"/>
    </row>
    <row r="53" spans="2:13" x14ac:dyDescent="0.25">
      <c r="H53" s="5"/>
      <c r="M53" s="20"/>
    </row>
    <row r="54" spans="2:13" x14ac:dyDescent="0.25">
      <c r="H54" s="5"/>
      <c r="M54" s="20"/>
    </row>
    <row r="55" spans="2:13" x14ac:dyDescent="0.25">
      <c r="H55" s="5"/>
      <c r="M55" s="20"/>
    </row>
    <row r="56" spans="2:13" x14ac:dyDescent="0.25">
      <c r="H56" s="5"/>
      <c r="M56" s="20"/>
    </row>
    <row r="57" spans="2:13" x14ac:dyDescent="0.25">
      <c r="H57" s="5"/>
      <c r="M57" s="20"/>
    </row>
    <row r="58" spans="2:13" x14ac:dyDescent="0.25">
      <c r="H58" s="5"/>
      <c r="M58" s="20"/>
    </row>
    <row r="59" spans="2:13" x14ac:dyDescent="0.25">
      <c r="H59" s="5"/>
      <c r="M59" s="20"/>
    </row>
    <row r="60" spans="2:13" x14ac:dyDescent="0.25">
      <c r="H60" s="5"/>
      <c r="M60" s="20"/>
    </row>
    <row r="61" spans="2:13" x14ac:dyDescent="0.25">
      <c r="H61" s="5"/>
      <c r="J61" s="9"/>
      <c r="M61" s="20"/>
    </row>
    <row r="62" spans="2:13" x14ac:dyDescent="0.25">
      <c r="M62" s="20"/>
    </row>
    <row r="64" spans="2:13" ht="18.75" x14ac:dyDescent="0.3">
      <c r="B64" s="3">
        <f>SUM(B2:B63)</f>
        <v>20114.099999999999</v>
      </c>
      <c r="C64" s="3">
        <f>SUM(C2:C63)</f>
        <v>454.68000000000006</v>
      </c>
      <c r="D64" s="3">
        <f>SUM(D2:D63)</f>
        <v>15178.379999999997</v>
      </c>
      <c r="E64" s="3">
        <f>SUM(E2:E63)</f>
        <v>4481.04</v>
      </c>
      <c r="F64" s="3">
        <f>C64+D64+E64</f>
        <v>20114.099999999999</v>
      </c>
      <c r="G64" s="10">
        <f>SUM(G2:G63)</f>
        <v>9004.2699999999986</v>
      </c>
      <c r="H64" s="3">
        <f>SUM(H2:H63)</f>
        <v>11109.83</v>
      </c>
      <c r="I64" s="3">
        <f>F64-G64-H64</f>
        <v>0</v>
      </c>
      <c r="M64" s="13">
        <f>SUM(M2:M63)</f>
        <v>9004.2699999999986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I44" sqref="I44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8">
        <v>44319</v>
      </c>
      <c r="B2" s="4">
        <v>2291.1799999999998</v>
      </c>
      <c r="D2" s="4">
        <v>1845.2</v>
      </c>
      <c r="E2" s="4">
        <v>445.98</v>
      </c>
      <c r="G2" s="4">
        <v>878.2</v>
      </c>
    </row>
    <row r="3" spans="1:16" x14ac:dyDescent="0.25">
      <c r="A3" s="18">
        <v>44320</v>
      </c>
      <c r="B3" s="4">
        <v>557.04999999999995</v>
      </c>
      <c r="D3" s="4">
        <v>432.3</v>
      </c>
      <c r="E3" s="4">
        <v>124.75</v>
      </c>
      <c r="G3" s="4">
        <v>485.85</v>
      </c>
      <c r="H3" s="4">
        <v>25.88</v>
      </c>
      <c r="J3" s="4" t="s">
        <v>45</v>
      </c>
    </row>
    <row r="4" spans="1:16" x14ac:dyDescent="0.25">
      <c r="A4" s="18">
        <v>44321</v>
      </c>
      <c r="B4" s="4">
        <v>1135.44</v>
      </c>
      <c r="C4" s="4">
        <v>134.19999999999999</v>
      </c>
      <c r="D4" s="4">
        <v>722.24</v>
      </c>
      <c r="E4" s="4">
        <v>279</v>
      </c>
      <c r="G4" s="4">
        <v>243.3</v>
      </c>
      <c r="H4" s="8">
        <v>2000</v>
      </c>
      <c r="J4" s="9" t="s">
        <v>7</v>
      </c>
    </row>
    <row r="5" spans="1:16" x14ac:dyDescent="0.25">
      <c r="A5" s="18">
        <v>44322</v>
      </c>
      <c r="B5" s="4">
        <v>1294.95</v>
      </c>
      <c r="C5" s="4">
        <v>71.599999999999994</v>
      </c>
      <c r="D5" s="4">
        <v>950.4</v>
      </c>
      <c r="E5" s="4">
        <v>272.95</v>
      </c>
      <c r="G5" s="4">
        <v>755.85</v>
      </c>
      <c r="H5" s="8">
        <v>1500</v>
      </c>
      <c r="J5" s="9" t="s">
        <v>7</v>
      </c>
    </row>
    <row r="6" spans="1:16" x14ac:dyDescent="0.25">
      <c r="A6" s="18">
        <v>44323</v>
      </c>
      <c r="B6" s="4">
        <v>608.65</v>
      </c>
      <c r="C6" s="4">
        <v>139.9</v>
      </c>
      <c r="D6" s="4">
        <v>374.2</v>
      </c>
      <c r="E6" s="4">
        <v>94.55</v>
      </c>
      <c r="G6" s="4">
        <v>166.91</v>
      </c>
      <c r="H6" s="4">
        <v>710</v>
      </c>
      <c r="J6" s="4" t="s">
        <v>54</v>
      </c>
    </row>
    <row r="7" spans="1:16" x14ac:dyDescent="0.25">
      <c r="A7" s="18">
        <v>44325</v>
      </c>
      <c r="B7" s="4">
        <v>644.73</v>
      </c>
      <c r="D7" s="4">
        <v>599</v>
      </c>
      <c r="E7" s="4">
        <v>45.73</v>
      </c>
      <c r="G7" s="4">
        <v>94.63</v>
      </c>
      <c r="H7" s="4">
        <v>29.28</v>
      </c>
      <c r="J7" s="4" t="s">
        <v>55</v>
      </c>
      <c r="N7" s="13">
        <v>2621.2399999999998</v>
      </c>
    </row>
    <row r="8" spans="1:16" x14ac:dyDescent="0.25">
      <c r="A8" s="18">
        <v>44326</v>
      </c>
      <c r="B8" s="4">
        <v>986.99</v>
      </c>
      <c r="C8" s="4">
        <v>60.8</v>
      </c>
      <c r="D8" s="4">
        <v>670.1</v>
      </c>
      <c r="E8" s="4">
        <v>256.08999999999997</v>
      </c>
      <c r="G8" s="4">
        <v>112.4</v>
      </c>
      <c r="H8" s="4">
        <v>49.78</v>
      </c>
      <c r="J8" s="4" t="s">
        <v>56</v>
      </c>
      <c r="P8" s="12"/>
    </row>
    <row r="9" spans="1:16" x14ac:dyDescent="0.25">
      <c r="A9" s="18">
        <v>44327</v>
      </c>
      <c r="B9" s="4">
        <v>500.3</v>
      </c>
      <c r="C9" s="4">
        <v>6</v>
      </c>
      <c r="D9" s="4">
        <v>298.5</v>
      </c>
      <c r="E9" s="4">
        <v>195.8</v>
      </c>
      <c r="G9" s="4">
        <v>195</v>
      </c>
      <c r="H9" s="4">
        <v>50</v>
      </c>
      <c r="J9" s="4" t="s">
        <v>57</v>
      </c>
      <c r="P9" s="12"/>
    </row>
    <row r="10" spans="1:16" x14ac:dyDescent="0.25">
      <c r="A10" s="18">
        <v>44328</v>
      </c>
      <c r="B10" s="4">
        <v>911.28</v>
      </c>
      <c r="C10" s="4">
        <v>24.1</v>
      </c>
      <c r="D10" s="4">
        <v>705.24</v>
      </c>
      <c r="E10" s="4">
        <v>181.94</v>
      </c>
      <c r="G10" s="4">
        <v>350.38</v>
      </c>
      <c r="H10" s="4">
        <v>12.8</v>
      </c>
      <c r="J10" s="4" t="s">
        <v>45</v>
      </c>
      <c r="P10" s="12"/>
    </row>
    <row r="11" spans="1:16" x14ac:dyDescent="0.25">
      <c r="A11" s="18">
        <v>44329</v>
      </c>
      <c r="B11" s="4">
        <v>350.69</v>
      </c>
      <c r="C11" s="4">
        <v>1.8</v>
      </c>
      <c r="D11" s="4">
        <v>176.7</v>
      </c>
      <c r="E11" s="4">
        <v>172.19</v>
      </c>
      <c r="G11" s="4">
        <v>174.09</v>
      </c>
      <c r="H11" s="8">
        <v>2000</v>
      </c>
      <c r="J11" s="9" t="s">
        <v>7</v>
      </c>
      <c r="P11" s="12"/>
    </row>
    <row r="12" spans="1:16" x14ac:dyDescent="0.25">
      <c r="A12" s="18">
        <v>44330</v>
      </c>
      <c r="B12" s="4">
        <v>1043.51</v>
      </c>
      <c r="C12" s="4">
        <v>8.6</v>
      </c>
      <c r="D12" s="4">
        <v>728.4</v>
      </c>
      <c r="E12" s="4">
        <v>306.51</v>
      </c>
      <c r="G12" s="4">
        <v>262</v>
      </c>
      <c r="H12" s="21">
        <v>1000</v>
      </c>
      <c r="J12" s="9" t="s">
        <v>7</v>
      </c>
      <c r="P12" s="12"/>
    </row>
    <row r="13" spans="1:16" x14ac:dyDescent="0.25">
      <c r="A13" s="18">
        <v>44331</v>
      </c>
      <c r="B13" s="4">
        <v>408.15</v>
      </c>
      <c r="D13" s="4">
        <v>349.49</v>
      </c>
      <c r="E13" s="4">
        <v>58.66</v>
      </c>
      <c r="G13" s="4">
        <v>218</v>
      </c>
      <c r="H13" s="8">
        <v>2000</v>
      </c>
      <c r="J13" s="9" t="s">
        <v>7</v>
      </c>
      <c r="N13" s="13">
        <v>1263.3699999999999</v>
      </c>
      <c r="P13" s="12"/>
    </row>
    <row r="14" spans="1:16" x14ac:dyDescent="0.25">
      <c r="A14" s="18">
        <v>44333</v>
      </c>
      <c r="B14" s="4">
        <v>1488.78</v>
      </c>
      <c r="C14" s="4">
        <v>5.6</v>
      </c>
      <c r="D14" s="4">
        <v>1130.6500000000001</v>
      </c>
      <c r="E14" s="4">
        <v>352.53</v>
      </c>
      <c r="G14" s="4">
        <v>617.1</v>
      </c>
      <c r="H14" s="4">
        <v>439.24</v>
      </c>
      <c r="J14" s="4" t="s">
        <v>58</v>
      </c>
      <c r="P14" s="12"/>
    </row>
    <row r="15" spans="1:16" x14ac:dyDescent="0.25">
      <c r="A15" s="18">
        <v>44334</v>
      </c>
      <c r="B15" s="4">
        <v>4147.25</v>
      </c>
      <c r="C15" s="4">
        <v>18</v>
      </c>
      <c r="D15" s="4">
        <v>3604.3</v>
      </c>
      <c r="E15" s="4">
        <v>524.95000000000005</v>
      </c>
      <c r="G15" s="4">
        <v>1687.95</v>
      </c>
      <c r="H15" s="8">
        <v>2000</v>
      </c>
      <c r="J15" s="9" t="s">
        <v>7</v>
      </c>
      <c r="P15" s="12"/>
    </row>
    <row r="16" spans="1:16" x14ac:dyDescent="0.25">
      <c r="A16" s="18">
        <v>44335</v>
      </c>
      <c r="B16" s="4">
        <v>447.9</v>
      </c>
      <c r="C16" s="4">
        <v>3</v>
      </c>
      <c r="D16" s="4">
        <v>359.16</v>
      </c>
      <c r="E16" s="4">
        <v>85.74</v>
      </c>
      <c r="G16" s="4">
        <v>136.5</v>
      </c>
      <c r="H16" s="8">
        <v>1500</v>
      </c>
      <c r="J16" s="9" t="s">
        <v>7</v>
      </c>
      <c r="P16" s="12"/>
    </row>
    <row r="17" spans="1:16" x14ac:dyDescent="0.25">
      <c r="A17" s="18">
        <v>44336</v>
      </c>
      <c r="B17" s="4">
        <v>1712.33</v>
      </c>
      <c r="C17" s="4">
        <v>32.700000000000003</v>
      </c>
      <c r="D17" s="4">
        <v>1586.2</v>
      </c>
      <c r="E17" s="4">
        <v>93.43</v>
      </c>
      <c r="G17" s="4">
        <v>172</v>
      </c>
      <c r="H17" s="4">
        <v>10.5</v>
      </c>
      <c r="J17" s="4" t="s">
        <v>60</v>
      </c>
      <c r="P17" s="12"/>
    </row>
    <row r="18" spans="1:16" x14ac:dyDescent="0.25">
      <c r="A18" s="18">
        <v>44337</v>
      </c>
      <c r="B18" s="4">
        <v>1395.78</v>
      </c>
      <c r="C18" s="4">
        <v>3</v>
      </c>
      <c r="D18" s="4">
        <v>1170.0999999999999</v>
      </c>
      <c r="E18" s="4">
        <v>222.68</v>
      </c>
      <c r="G18" s="4">
        <v>531.5</v>
      </c>
      <c r="H18" s="4">
        <v>67</v>
      </c>
      <c r="J18" s="4" t="s">
        <v>61</v>
      </c>
      <c r="P18" s="12"/>
    </row>
    <row r="19" spans="1:16" x14ac:dyDescent="0.25">
      <c r="A19" s="18">
        <v>44338</v>
      </c>
      <c r="B19" s="4">
        <v>1577.89</v>
      </c>
      <c r="C19" s="4">
        <v>51.8</v>
      </c>
      <c r="D19" s="4">
        <v>1406</v>
      </c>
      <c r="E19" s="4">
        <v>120.09</v>
      </c>
      <c r="G19" s="4">
        <v>1128.1500000000001</v>
      </c>
      <c r="H19" s="8">
        <v>2000</v>
      </c>
      <c r="J19" s="9" t="s">
        <v>7</v>
      </c>
      <c r="K19" s="5"/>
      <c r="N19" s="13">
        <v>4273.2</v>
      </c>
      <c r="P19" s="12"/>
    </row>
    <row r="20" spans="1:16" x14ac:dyDescent="0.25">
      <c r="A20" s="18">
        <v>44340</v>
      </c>
      <c r="B20" s="4">
        <v>715.71</v>
      </c>
      <c r="C20" s="4">
        <v>12.8</v>
      </c>
      <c r="D20" s="4">
        <v>568.15</v>
      </c>
      <c r="E20" s="4">
        <v>134.76</v>
      </c>
      <c r="G20" s="4">
        <v>414.25</v>
      </c>
      <c r="H20" s="4">
        <v>300</v>
      </c>
      <c r="J20" s="4" t="s">
        <v>62</v>
      </c>
      <c r="P20" s="12"/>
    </row>
    <row r="21" spans="1:16" x14ac:dyDescent="0.25">
      <c r="A21" s="18">
        <v>44341</v>
      </c>
      <c r="B21" s="4">
        <v>994.5</v>
      </c>
      <c r="C21" s="4">
        <v>70.900000000000006</v>
      </c>
      <c r="D21" s="4">
        <v>661.4</v>
      </c>
      <c r="E21" s="4">
        <v>262.2</v>
      </c>
      <c r="G21" s="4">
        <v>483.3</v>
      </c>
      <c r="H21" s="4">
        <v>447</v>
      </c>
      <c r="J21" s="4" t="s">
        <v>63</v>
      </c>
      <c r="P21" s="12"/>
    </row>
    <row r="22" spans="1:16" x14ac:dyDescent="0.25">
      <c r="A22" s="18">
        <v>44342</v>
      </c>
      <c r="B22" s="4">
        <v>821.58</v>
      </c>
      <c r="C22" s="4">
        <v>65.3</v>
      </c>
      <c r="D22" s="4">
        <v>441.35</v>
      </c>
      <c r="E22" s="4">
        <v>314.93</v>
      </c>
      <c r="G22" s="4">
        <v>171.78</v>
      </c>
      <c r="H22" s="6"/>
      <c r="P22" s="12"/>
    </row>
    <row r="23" spans="1:16" x14ac:dyDescent="0.25">
      <c r="A23" s="18">
        <v>44343</v>
      </c>
      <c r="B23" s="4">
        <v>1205.4000000000001</v>
      </c>
      <c r="C23" s="4">
        <v>19</v>
      </c>
      <c r="D23" s="4">
        <v>448.09</v>
      </c>
      <c r="E23" s="4">
        <v>738.31</v>
      </c>
      <c r="G23" s="4">
        <v>188.82</v>
      </c>
      <c r="J23" s="7"/>
      <c r="P23" s="12"/>
    </row>
    <row r="24" spans="1:16" x14ac:dyDescent="0.25">
      <c r="A24" s="18">
        <v>44344</v>
      </c>
      <c r="B24" s="4">
        <v>1403.64</v>
      </c>
      <c r="C24" s="4">
        <v>23.2</v>
      </c>
      <c r="D24" s="4">
        <v>1004.7</v>
      </c>
      <c r="E24" s="4">
        <v>375.74</v>
      </c>
      <c r="G24" s="4">
        <v>317.83999999999997</v>
      </c>
      <c r="P24" s="12"/>
    </row>
    <row r="25" spans="1:16" x14ac:dyDescent="0.25">
      <c r="A25" s="18">
        <v>44345</v>
      </c>
      <c r="B25" s="4">
        <v>483.93</v>
      </c>
      <c r="C25" s="4">
        <v>33</v>
      </c>
      <c r="D25" s="4">
        <v>418</v>
      </c>
      <c r="E25" s="4">
        <v>32.93</v>
      </c>
      <c r="G25" s="4">
        <v>117.4</v>
      </c>
      <c r="N25" s="13">
        <v>1693.39</v>
      </c>
      <c r="P25" s="12"/>
    </row>
    <row r="26" spans="1:16" x14ac:dyDescent="0.25">
      <c r="A26" s="18">
        <v>44347</v>
      </c>
      <c r="B26" s="4">
        <v>680.22</v>
      </c>
      <c r="D26" s="4">
        <v>428.44</v>
      </c>
      <c r="E26" s="4">
        <v>251.78</v>
      </c>
      <c r="G26" s="4">
        <v>550.46</v>
      </c>
      <c r="H26" s="6">
        <v>1264.69</v>
      </c>
      <c r="I26" s="6"/>
      <c r="J26" s="6" t="s">
        <v>7</v>
      </c>
      <c r="N26" s="12">
        <v>50</v>
      </c>
      <c r="P26" s="12"/>
    </row>
    <row r="27" spans="1:16" x14ac:dyDescent="0.25">
      <c r="B27" s="7"/>
      <c r="N27" s="12">
        <v>171.9</v>
      </c>
      <c r="P27" s="12"/>
    </row>
    <row r="28" spans="1:16" x14ac:dyDescent="0.25">
      <c r="N28" s="12">
        <v>12</v>
      </c>
      <c r="P28" s="12"/>
    </row>
    <row r="29" spans="1:16" x14ac:dyDescent="0.25">
      <c r="N29" s="12">
        <v>54.5</v>
      </c>
      <c r="P29" s="12"/>
    </row>
    <row r="30" spans="1:16" x14ac:dyDescent="0.25">
      <c r="N30" s="12">
        <v>51.5</v>
      </c>
      <c r="P30" s="12"/>
    </row>
    <row r="31" spans="1:16" x14ac:dyDescent="0.25">
      <c r="N31" s="12">
        <v>67</v>
      </c>
      <c r="P31" s="12"/>
    </row>
    <row r="32" spans="1:16" x14ac:dyDescent="0.25">
      <c r="N32" s="12">
        <v>45</v>
      </c>
      <c r="P32" s="12"/>
    </row>
    <row r="33" spans="2:16" x14ac:dyDescent="0.25">
      <c r="N33" s="12">
        <v>22</v>
      </c>
      <c r="P33" s="12"/>
    </row>
    <row r="34" spans="2:16" x14ac:dyDescent="0.25">
      <c r="J34" s="7"/>
      <c r="N34" s="12">
        <v>12.9</v>
      </c>
      <c r="P34" s="12"/>
    </row>
    <row r="35" spans="2:16" x14ac:dyDescent="0.25">
      <c r="N35" s="12">
        <v>24.66</v>
      </c>
      <c r="P35" s="12"/>
    </row>
    <row r="36" spans="2:16" x14ac:dyDescent="0.25">
      <c r="N36" s="12">
        <v>39</v>
      </c>
      <c r="P36" s="12"/>
    </row>
    <row r="37" spans="2:16" x14ac:dyDescent="0.25">
      <c r="P37" s="12"/>
    </row>
    <row r="38" spans="2:16" ht="18.75" x14ac:dyDescent="0.3">
      <c r="B38" s="3">
        <f>SUM(B2:B37)</f>
        <v>27807.83</v>
      </c>
      <c r="C38" s="3">
        <f>SUM(C2:C37)</f>
        <v>785.3</v>
      </c>
      <c r="D38" s="3">
        <f>SUM(D2:D37)</f>
        <v>21078.31</v>
      </c>
      <c r="E38" s="3">
        <f>SUM(E2:E37)</f>
        <v>5944.2199999999984</v>
      </c>
      <c r="F38" s="3">
        <f>C38+D38+E38</f>
        <v>27807.829999999998</v>
      </c>
      <c r="G38" s="10">
        <f>SUM(G2:G37)</f>
        <v>10453.66</v>
      </c>
      <c r="H38" s="3">
        <f>SUM(H3:H37)</f>
        <v>17406.169999999998</v>
      </c>
      <c r="I38" s="3">
        <f>F38-G38-H38</f>
        <v>-52</v>
      </c>
      <c r="N38" s="12">
        <f>SUM(N2:N37)</f>
        <v>10401.659999999998</v>
      </c>
      <c r="P38" s="12"/>
    </row>
    <row r="39" spans="2:16" x14ac:dyDescent="0.25">
      <c r="P39" s="12"/>
    </row>
    <row r="40" spans="2:16" x14ac:dyDescent="0.25">
      <c r="P40" s="12"/>
    </row>
    <row r="51" spans="13:13" x14ac:dyDescent="0.25">
      <c r="M51" s="12"/>
    </row>
    <row r="52" spans="13:13" x14ac:dyDescent="0.25">
      <c r="M52" s="12"/>
    </row>
    <row r="53" spans="13:13" x14ac:dyDescent="0.25">
      <c r="M53" s="12"/>
    </row>
    <row r="54" spans="13:13" x14ac:dyDescent="0.25">
      <c r="M54" s="12"/>
    </row>
    <row r="55" spans="13:13" x14ac:dyDescent="0.25">
      <c r="M55" s="12"/>
    </row>
    <row r="56" spans="13:13" x14ac:dyDescent="0.25">
      <c r="M56" s="12"/>
    </row>
    <row r="57" spans="13:13" x14ac:dyDescent="0.25">
      <c r="M57" s="12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9" ySplit="1" topLeftCell="J41" activePane="bottomRight" state="frozen"/>
      <selection pane="topRight" activeCell="H1" sqref="H1"/>
      <selection pane="bottomLeft" activeCell="A2" sqref="A2"/>
      <selection pane="bottomRight" activeCell="E29" sqref="E29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8">
        <v>44348</v>
      </c>
      <c r="B2" s="4">
        <v>781.45</v>
      </c>
      <c r="C2" s="4">
        <v>21.5</v>
      </c>
      <c r="D2" s="4">
        <v>660.55</v>
      </c>
      <c r="E2" s="4">
        <v>99.4</v>
      </c>
      <c r="G2" s="4">
        <v>205.3</v>
      </c>
      <c r="H2" s="5">
        <v>38.19</v>
      </c>
      <c r="I2" s="5"/>
      <c r="J2" s="5" t="s">
        <v>69</v>
      </c>
      <c r="K2" s="5"/>
    </row>
    <row r="3" spans="1:16" x14ac:dyDescent="0.25">
      <c r="A3" s="18">
        <v>44350</v>
      </c>
      <c r="B3" s="4">
        <v>1566.53</v>
      </c>
      <c r="C3" s="4">
        <v>52</v>
      </c>
      <c r="D3" s="4">
        <v>1021.14</v>
      </c>
      <c r="E3" s="4">
        <v>493.39</v>
      </c>
      <c r="G3" s="4">
        <v>436.2</v>
      </c>
      <c r="H3" s="4">
        <v>98.8</v>
      </c>
      <c r="J3" s="4" t="s">
        <v>64</v>
      </c>
    </row>
    <row r="4" spans="1:16" x14ac:dyDescent="0.25">
      <c r="A4" s="18">
        <v>44351</v>
      </c>
      <c r="B4" s="4">
        <v>716.74</v>
      </c>
      <c r="C4" s="4">
        <v>45.4</v>
      </c>
      <c r="D4" s="4">
        <v>509.1</v>
      </c>
      <c r="E4" s="4">
        <v>162.24</v>
      </c>
      <c r="G4" s="4">
        <v>205</v>
      </c>
      <c r="H4" s="19">
        <v>227.5</v>
      </c>
      <c r="J4" s="7" t="s">
        <v>65</v>
      </c>
    </row>
    <row r="5" spans="1:16" x14ac:dyDescent="0.25">
      <c r="A5" s="18">
        <v>44352</v>
      </c>
      <c r="B5" s="4">
        <v>1726.84</v>
      </c>
      <c r="C5" s="4">
        <v>30.8</v>
      </c>
      <c r="D5" s="4">
        <v>1482.2</v>
      </c>
      <c r="E5" s="4">
        <v>213.84</v>
      </c>
      <c r="G5" s="4">
        <v>778</v>
      </c>
      <c r="H5" s="7">
        <v>42.5</v>
      </c>
      <c r="I5" s="7"/>
      <c r="J5" s="7" t="s">
        <v>66</v>
      </c>
      <c r="N5" s="13">
        <v>1624.5</v>
      </c>
    </row>
    <row r="6" spans="1:16" x14ac:dyDescent="0.25">
      <c r="A6" s="18">
        <v>44354</v>
      </c>
      <c r="B6" s="4">
        <v>1189.51</v>
      </c>
      <c r="C6" s="4">
        <v>49.9</v>
      </c>
      <c r="D6" s="4">
        <v>839.95</v>
      </c>
      <c r="E6" s="4">
        <v>299.66000000000003</v>
      </c>
      <c r="G6" s="4">
        <v>385.31</v>
      </c>
      <c r="H6" s="4">
        <v>79.75</v>
      </c>
      <c r="J6" s="4" t="s">
        <v>67</v>
      </c>
    </row>
    <row r="7" spans="1:16" x14ac:dyDescent="0.25">
      <c r="A7" s="18">
        <v>44355</v>
      </c>
      <c r="B7" s="4">
        <v>762.75</v>
      </c>
      <c r="D7" s="4">
        <v>729</v>
      </c>
      <c r="E7" s="4">
        <v>33.75</v>
      </c>
      <c r="G7" s="4">
        <v>94.45</v>
      </c>
      <c r="H7" s="4">
        <v>75.13</v>
      </c>
      <c r="J7" s="4" t="s">
        <v>68</v>
      </c>
    </row>
    <row r="8" spans="1:16" x14ac:dyDescent="0.25">
      <c r="A8" s="18">
        <v>44356</v>
      </c>
      <c r="B8" s="4">
        <v>1073.43</v>
      </c>
      <c r="C8" s="4">
        <v>9</v>
      </c>
      <c r="D8" s="4">
        <v>734.5</v>
      </c>
      <c r="E8" s="4">
        <v>329.93</v>
      </c>
      <c r="G8" s="4">
        <v>351.3</v>
      </c>
      <c r="H8" s="4">
        <v>87.2</v>
      </c>
      <c r="J8" s="4" t="s">
        <v>36</v>
      </c>
      <c r="P8" s="12"/>
    </row>
    <row r="9" spans="1:16" x14ac:dyDescent="0.25">
      <c r="A9" s="18">
        <v>44357</v>
      </c>
      <c r="B9" s="4">
        <v>798.88</v>
      </c>
      <c r="C9" s="4">
        <v>27</v>
      </c>
      <c r="D9" s="4">
        <v>655</v>
      </c>
      <c r="E9" s="4">
        <v>116.88</v>
      </c>
      <c r="G9" s="4">
        <v>65.099999999999994</v>
      </c>
      <c r="H9" s="8">
        <v>4000</v>
      </c>
      <c r="J9" s="9" t="s">
        <v>73</v>
      </c>
      <c r="P9" s="12"/>
    </row>
    <row r="10" spans="1:16" x14ac:dyDescent="0.25">
      <c r="A10" s="18">
        <v>44358</v>
      </c>
      <c r="B10" s="4">
        <v>830.65</v>
      </c>
      <c r="C10" s="4">
        <v>56.2</v>
      </c>
      <c r="D10" s="4">
        <v>742.4</v>
      </c>
      <c r="E10" s="4">
        <v>32.049999999999997</v>
      </c>
      <c r="G10" s="4">
        <v>367.5</v>
      </c>
      <c r="H10" s="4">
        <v>560</v>
      </c>
      <c r="J10" s="4" t="s">
        <v>70</v>
      </c>
      <c r="P10" s="12"/>
    </row>
    <row r="11" spans="1:16" x14ac:dyDescent="0.25">
      <c r="A11" s="18">
        <v>44359</v>
      </c>
      <c r="B11" s="4">
        <v>435.24</v>
      </c>
      <c r="C11" s="4">
        <v>8.4</v>
      </c>
      <c r="D11" s="4">
        <v>298.2</v>
      </c>
      <c r="E11" s="4">
        <v>128.63999999999999</v>
      </c>
      <c r="G11" s="4">
        <v>125</v>
      </c>
      <c r="H11" s="19">
        <v>91.08</v>
      </c>
      <c r="J11" s="7" t="s">
        <v>71</v>
      </c>
      <c r="N11" s="13">
        <v>1388.66</v>
      </c>
      <c r="P11" s="12"/>
    </row>
    <row r="12" spans="1:16" x14ac:dyDescent="0.25">
      <c r="A12" s="18">
        <v>44361</v>
      </c>
      <c r="B12" s="4">
        <v>1325.71</v>
      </c>
      <c r="C12" s="4">
        <v>7.5</v>
      </c>
      <c r="D12" s="4">
        <v>877.6</v>
      </c>
      <c r="E12" s="4">
        <v>440.61</v>
      </c>
      <c r="G12" s="4">
        <v>768.6</v>
      </c>
      <c r="H12" s="7">
        <v>688</v>
      </c>
      <c r="I12" s="7"/>
      <c r="J12" s="7" t="s">
        <v>72</v>
      </c>
      <c r="K12" s="7"/>
      <c r="P12" s="12"/>
    </row>
    <row r="13" spans="1:16" x14ac:dyDescent="0.25">
      <c r="A13" s="18">
        <v>44362</v>
      </c>
      <c r="B13" s="4">
        <v>703.73</v>
      </c>
      <c r="C13" s="4">
        <v>22.3</v>
      </c>
      <c r="D13" s="4">
        <v>537.4</v>
      </c>
      <c r="E13" s="4">
        <v>144.03</v>
      </c>
      <c r="G13" s="4">
        <v>123</v>
      </c>
      <c r="H13" s="4">
        <v>72</v>
      </c>
      <c r="J13" s="4" t="s">
        <v>74</v>
      </c>
      <c r="P13" s="20"/>
    </row>
    <row r="14" spans="1:16" x14ac:dyDescent="0.25">
      <c r="A14" s="18">
        <v>44363</v>
      </c>
      <c r="B14" s="4">
        <v>1000.8</v>
      </c>
      <c r="C14" s="4">
        <v>3</v>
      </c>
      <c r="D14" s="4">
        <v>872.81</v>
      </c>
      <c r="E14" s="4">
        <v>124.99</v>
      </c>
      <c r="G14" s="4">
        <v>218</v>
      </c>
      <c r="H14" s="4">
        <v>889</v>
      </c>
      <c r="J14" s="4" t="s">
        <v>75</v>
      </c>
      <c r="P14" s="12"/>
    </row>
    <row r="15" spans="1:16" x14ac:dyDescent="0.25">
      <c r="A15" s="18">
        <v>44364</v>
      </c>
      <c r="B15" s="4">
        <v>810.16</v>
      </c>
      <c r="C15" s="4">
        <v>11.4</v>
      </c>
      <c r="D15" s="4">
        <v>484</v>
      </c>
      <c r="E15" s="4">
        <v>314.76</v>
      </c>
      <c r="G15" s="4">
        <v>194.48</v>
      </c>
      <c r="H15" s="4">
        <v>29.95</v>
      </c>
      <c r="J15" s="4" t="s">
        <v>76</v>
      </c>
      <c r="P15" s="12"/>
    </row>
    <row r="16" spans="1:16" x14ac:dyDescent="0.25">
      <c r="A16" s="18">
        <v>44365</v>
      </c>
      <c r="B16" s="4">
        <v>1023.07</v>
      </c>
      <c r="C16" s="4">
        <v>4.8</v>
      </c>
      <c r="D16" s="4">
        <v>794.5</v>
      </c>
      <c r="E16" s="4">
        <v>223.77</v>
      </c>
      <c r="G16" s="4">
        <v>334.75</v>
      </c>
      <c r="H16" s="8">
        <v>1500</v>
      </c>
      <c r="J16" s="9" t="s">
        <v>73</v>
      </c>
      <c r="P16" s="12"/>
    </row>
    <row r="17" spans="1:16" x14ac:dyDescent="0.25">
      <c r="A17" s="18">
        <v>44366</v>
      </c>
      <c r="B17" s="4">
        <v>340.25</v>
      </c>
      <c r="C17" s="4">
        <v>14.6</v>
      </c>
      <c r="D17" s="4">
        <v>320.89999999999998</v>
      </c>
      <c r="E17" s="4">
        <v>4.75</v>
      </c>
      <c r="G17" s="4">
        <v>117.5</v>
      </c>
      <c r="H17" s="6"/>
      <c r="J17" s="6"/>
      <c r="N17" s="13">
        <v>1631.33</v>
      </c>
      <c r="P17" s="12"/>
    </row>
    <row r="18" spans="1:16" x14ac:dyDescent="0.25">
      <c r="A18" s="18">
        <v>44368</v>
      </c>
      <c r="B18" s="4">
        <v>448.42</v>
      </c>
      <c r="C18" s="4">
        <v>20.3</v>
      </c>
      <c r="D18" s="4">
        <v>389.1</v>
      </c>
      <c r="E18" s="4">
        <v>39.020000000000003</v>
      </c>
      <c r="G18" s="4">
        <v>19.2</v>
      </c>
      <c r="H18" s="4">
        <v>570</v>
      </c>
      <c r="J18" s="4" t="s">
        <v>77</v>
      </c>
      <c r="P18" s="12"/>
    </row>
    <row r="19" spans="1:16" x14ac:dyDescent="0.25">
      <c r="A19" s="18">
        <v>44369</v>
      </c>
      <c r="B19" s="4">
        <v>984.53</v>
      </c>
      <c r="C19" s="4">
        <v>24.5</v>
      </c>
      <c r="D19" s="4">
        <v>836.25</v>
      </c>
      <c r="E19" s="4">
        <v>123.78</v>
      </c>
      <c r="G19" s="4">
        <v>235</v>
      </c>
      <c r="H19" s="4">
        <v>15</v>
      </c>
      <c r="J19" s="4" t="s">
        <v>78</v>
      </c>
      <c r="K19" s="5"/>
      <c r="P19" s="20"/>
    </row>
    <row r="20" spans="1:16" x14ac:dyDescent="0.25">
      <c r="A20" s="18">
        <v>44370</v>
      </c>
      <c r="B20" s="4">
        <v>1549.53</v>
      </c>
      <c r="C20" s="4">
        <v>3.6</v>
      </c>
      <c r="D20" s="4">
        <v>1320.36</v>
      </c>
      <c r="E20" s="4">
        <v>225.57</v>
      </c>
      <c r="G20" s="4">
        <v>514.87</v>
      </c>
      <c r="H20" s="4">
        <v>5</v>
      </c>
      <c r="J20" s="4" t="s">
        <v>79</v>
      </c>
      <c r="P20" s="12"/>
    </row>
    <row r="21" spans="1:16" x14ac:dyDescent="0.25">
      <c r="A21" s="18">
        <v>44371</v>
      </c>
      <c r="B21" s="4">
        <v>548.69000000000005</v>
      </c>
      <c r="C21" s="4">
        <v>23</v>
      </c>
      <c r="D21" s="4">
        <v>304.3</v>
      </c>
      <c r="E21" s="4">
        <v>221.39</v>
      </c>
      <c r="G21" s="4">
        <v>156.88</v>
      </c>
      <c r="H21" s="4">
        <v>44</v>
      </c>
      <c r="J21" s="4" t="s">
        <v>36</v>
      </c>
      <c r="P21" s="12"/>
    </row>
    <row r="22" spans="1:16" x14ac:dyDescent="0.25">
      <c r="A22" s="18">
        <v>44372</v>
      </c>
      <c r="B22" s="4">
        <v>702.22</v>
      </c>
      <c r="C22" s="4">
        <v>25.8</v>
      </c>
      <c r="D22" s="4">
        <v>283.5</v>
      </c>
      <c r="E22" s="4">
        <v>392.92</v>
      </c>
      <c r="G22" s="4">
        <v>148.41999999999999</v>
      </c>
      <c r="H22" s="7">
        <v>303.89999999999998</v>
      </c>
      <c r="J22" s="4" t="s">
        <v>17</v>
      </c>
      <c r="P22" s="12"/>
    </row>
    <row r="23" spans="1:16" x14ac:dyDescent="0.25">
      <c r="A23" s="18">
        <v>44373</v>
      </c>
      <c r="B23" s="4">
        <v>207</v>
      </c>
      <c r="C23" s="4">
        <v>13.8</v>
      </c>
      <c r="D23" s="4">
        <v>163</v>
      </c>
      <c r="E23" s="4">
        <v>30.2</v>
      </c>
      <c r="H23" s="4">
        <v>106.08</v>
      </c>
      <c r="J23" s="7" t="s">
        <v>80</v>
      </c>
      <c r="N23" s="13">
        <v>1074.3699999999999</v>
      </c>
      <c r="P23" s="12"/>
    </row>
    <row r="24" spans="1:16" x14ac:dyDescent="0.25">
      <c r="A24" s="18">
        <v>44375</v>
      </c>
      <c r="B24" s="4">
        <v>1246.6099999999999</v>
      </c>
      <c r="C24" s="4">
        <v>17.399999999999999</v>
      </c>
      <c r="D24" s="4">
        <v>1133.21</v>
      </c>
      <c r="E24" s="4">
        <v>96</v>
      </c>
      <c r="G24" s="4">
        <v>796.76</v>
      </c>
      <c r="H24" s="4">
        <v>223</v>
      </c>
      <c r="J24" s="4" t="s">
        <v>35</v>
      </c>
      <c r="N24" s="12">
        <v>165.6</v>
      </c>
      <c r="P24" s="12"/>
    </row>
    <row r="25" spans="1:16" x14ac:dyDescent="0.25">
      <c r="A25" s="18">
        <v>44376</v>
      </c>
      <c r="B25" s="4">
        <v>545.02</v>
      </c>
      <c r="C25" s="4">
        <v>76.3</v>
      </c>
      <c r="D25" s="4">
        <v>334.3</v>
      </c>
      <c r="E25" s="4">
        <v>134.41999999999999</v>
      </c>
      <c r="G25" s="4">
        <v>204.25</v>
      </c>
      <c r="H25" s="4">
        <v>185</v>
      </c>
      <c r="J25" s="4" t="s">
        <v>81</v>
      </c>
      <c r="N25" s="12">
        <v>405</v>
      </c>
      <c r="P25" s="12"/>
    </row>
    <row r="26" spans="1:16" x14ac:dyDescent="0.25">
      <c r="A26" s="18">
        <v>44377</v>
      </c>
      <c r="B26" s="4">
        <v>852.6</v>
      </c>
      <c r="C26" s="4">
        <v>119.3</v>
      </c>
      <c r="D26" s="4">
        <v>650.6</v>
      </c>
      <c r="E26" s="4">
        <v>82.7</v>
      </c>
      <c r="G26" s="4">
        <v>323.25</v>
      </c>
      <c r="H26" s="4">
        <v>183.73</v>
      </c>
      <c r="J26" s="4" t="s">
        <v>55</v>
      </c>
      <c r="N26" s="20">
        <v>83</v>
      </c>
      <c r="P26" s="12"/>
    </row>
    <row r="27" spans="1:16" x14ac:dyDescent="0.25">
      <c r="B27" s="7"/>
      <c r="H27" s="6">
        <v>120</v>
      </c>
      <c r="J27" s="6" t="s">
        <v>82</v>
      </c>
      <c r="N27" s="12">
        <v>76</v>
      </c>
      <c r="P27" s="12"/>
    </row>
    <row r="28" spans="1:16" x14ac:dyDescent="0.25">
      <c r="H28" s="4">
        <v>4892.43</v>
      </c>
      <c r="J28" s="9" t="s">
        <v>73</v>
      </c>
      <c r="N28" s="12">
        <v>67.16</v>
      </c>
      <c r="P28" s="12"/>
    </row>
    <row r="29" spans="1:16" x14ac:dyDescent="0.25">
      <c r="N29" s="12">
        <v>190</v>
      </c>
    </row>
    <row r="30" spans="1:16" x14ac:dyDescent="0.25">
      <c r="N30" s="12">
        <v>14.25</v>
      </c>
    </row>
    <row r="31" spans="1:16" x14ac:dyDescent="0.25">
      <c r="N31" s="12">
        <v>228.7</v>
      </c>
    </row>
    <row r="32" spans="1:16" x14ac:dyDescent="0.25">
      <c r="N32" s="12">
        <v>40</v>
      </c>
    </row>
    <row r="33" spans="2:14" x14ac:dyDescent="0.25">
      <c r="N33" s="12">
        <v>23.75</v>
      </c>
    </row>
    <row r="34" spans="2:14" x14ac:dyDescent="0.25">
      <c r="J34" s="7"/>
      <c r="N34" s="12">
        <v>30.8</v>
      </c>
    </row>
    <row r="38" spans="2:14" ht="18.75" x14ac:dyDescent="0.3">
      <c r="B38" s="3">
        <f>SUM(B2:B37)</f>
        <v>22170.359999999997</v>
      </c>
      <c r="C38" s="3">
        <f>SUM(C2:C37)</f>
        <v>687.8</v>
      </c>
      <c r="D38" s="3">
        <f>SUM(D2:D37)</f>
        <v>16973.869999999995</v>
      </c>
      <c r="E38" s="3">
        <f>SUM(E2:E37)</f>
        <v>4508.6899999999996</v>
      </c>
      <c r="F38" s="3">
        <f>C38+D38+E38</f>
        <v>22170.359999999993</v>
      </c>
      <c r="G38" s="10">
        <f>SUM(G2:G37)</f>
        <v>7168.12</v>
      </c>
      <c r="H38" s="3">
        <f>SUM(H2:H37)</f>
        <v>15127.239999999998</v>
      </c>
      <c r="I38" s="3">
        <f>F38-G38-H38</f>
        <v>-125.00000000000364</v>
      </c>
      <c r="N38" s="12">
        <f>SUM(N2:N37)</f>
        <v>7043.12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J2" sqref="J2:J18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8">
        <v>44378</v>
      </c>
      <c r="B2" s="4">
        <v>2308.9499999999998</v>
      </c>
      <c r="C2" s="4">
        <v>18.399999999999999</v>
      </c>
      <c r="D2" s="4">
        <v>1789.4</v>
      </c>
      <c r="E2" s="4">
        <v>501.15</v>
      </c>
      <c r="G2" s="4">
        <v>558.95000000000005</v>
      </c>
      <c r="H2" s="5">
        <v>20</v>
      </c>
      <c r="I2" s="5"/>
      <c r="J2" s="5" t="s">
        <v>83</v>
      </c>
      <c r="K2" s="5"/>
      <c r="N2" s="13">
        <v>1010.45</v>
      </c>
    </row>
    <row r="3" spans="1:16" x14ac:dyDescent="0.25">
      <c r="A3" s="18">
        <v>44379</v>
      </c>
      <c r="B3" s="4">
        <v>1013.73</v>
      </c>
      <c r="D3" s="4">
        <v>815.7</v>
      </c>
      <c r="E3" s="4">
        <v>198.03</v>
      </c>
      <c r="G3" s="4">
        <v>160</v>
      </c>
      <c r="H3" s="35">
        <v>2000</v>
      </c>
      <c r="I3" s="5"/>
      <c r="J3" s="34" t="s">
        <v>7</v>
      </c>
      <c r="K3" s="5"/>
    </row>
    <row r="4" spans="1:16" x14ac:dyDescent="0.25">
      <c r="A4" s="18">
        <v>44380</v>
      </c>
      <c r="B4" s="4">
        <v>595.54999999999995</v>
      </c>
      <c r="C4" s="4">
        <v>25.1</v>
      </c>
      <c r="D4" s="4">
        <v>324.3</v>
      </c>
      <c r="E4" s="4">
        <v>246.15</v>
      </c>
      <c r="G4" s="4">
        <v>291.5</v>
      </c>
      <c r="H4" s="4">
        <v>11</v>
      </c>
      <c r="J4" s="5" t="s">
        <v>93</v>
      </c>
    </row>
    <row r="5" spans="1:16" x14ac:dyDescent="0.25">
      <c r="A5" s="18">
        <v>44382</v>
      </c>
      <c r="B5" s="4">
        <v>579.5</v>
      </c>
      <c r="C5" s="4">
        <v>8</v>
      </c>
      <c r="D5" s="4">
        <v>486.5</v>
      </c>
      <c r="E5" s="4">
        <v>85</v>
      </c>
      <c r="G5" s="4">
        <v>295</v>
      </c>
      <c r="H5" s="7">
        <v>17.57</v>
      </c>
      <c r="I5" s="7"/>
      <c r="J5" s="36" t="s">
        <v>84</v>
      </c>
      <c r="N5" s="20"/>
    </row>
    <row r="6" spans="1:16" x14ac:dyDescent="0.25">
      <c r="A6" s="18">
        <v>44383</v>
      </c>
      <c r="B6" s="4">
        <v>101.9</v>
      </c>
      <c r="D6" s="4">
        <v>87.6</v>
      </c>
      <c r="E6" s="4">
        <v>14.3</v>
      </c>
      <c r="G6" s="4">
        <v>14.3</v>
      </c>
      <c r="H6" s="35">
        <v>2000</v>
      </c>
      <c r="I6" s="5"/>
      <c r="J6" s="34" t="s">
        <v>7</v>
      </c>
      <c r="N6" s="20"/>
    </row>
    <row r="7" spans="1:16" x14ac:dyDescent="0.25">
      <c r="A7" s="18">
        <v>44384</v>
      </c>
      <c r="B7" s="4">
        <v>356.33</v>
      </c>
      <c r="C7" s="4">
        <v>42.6</v>
      </c>
      <c r="D7" s="4">
        <v>275.5</v>
      </c>
      <c r="E7" s="4">
        <v>38.229999999999997</v>
      </c>
      <c r="G7" s="4">
        <v>63.98</v>
      </c>
      <c r="H7" s="35">
        <v>2500</v>
      </c>
      <c r="I7" s="5"/>
      <c r="J7" s="34" t="s">
        <v>7</v>
      </c>
    </row>
    <row r="8" spans="1:16" x14ac:dyDescent="0.25">
      <c r="A8" s="18">
        <v>44385</v>
      </c>
      <c r="B8" s="4">
        <v>528.96</v>
      </c>
      <c r="C8" s="4">
        <v>47.7</v>
      </c>
      <c r="D8" s="4">
        <v>394.15</v>
      </c>
      <c r="E8" s="4">
        <v>87.11</v>
      </c>
      <c r="H8" s="4">
        <v>255</v>
      </c>
      <c r="J8" s="5" t="s">
        <v>54</v>
      </c>
    </row>
    <row r="9" spans="1:16" x14ac:dyDescent="0.25">
      <c r="A9" s="18">
        <v>44386</v>
      </c>
      <c r="B9" s="4">
        <v>883.1</v>
      </c>
      <c r="C9" s="4">
        <v>99</v>
      </c>
      <c r="D9" s="4">
        <v>585.70000000000005</v>
      </c>
      <c r="E9" s="4">
        <v>198.4</v>
      </c>
      <c r="G9" s="4">
        <v>379.8</v>
      </c>
      <c r="H9" s="4">
        <v>3.67</v>
      </c>
      <c r="J9" s="5" t="s">
        <v>10</v>
      </c>
      <c r="P9" s="12"/>
    </row>
    <row r="10" spans="1:16" x14ac:dyDescent="0.25">
      <c r="A10" s="18">
        <v>44387</v>
      </c>
      <c r="B10" s="4">
        <v>403.48</v>
      </c>
      <c r="C10" s="4">
        <v>25</v>
      </c>
      <c r="D10" s="4">
        <v>267.5</v>
      </c>
      <c r="E10" s="4">
        <v>110.98</v>
      </c>
      <c r="G10" s="4">
        <v>160</v>
      </c>
      <c r="H10" s="7">
        <v>110.5</v>
      </c>
      <c r="I10" s="7"/>
      <c r="J10" s="36" t="s">
        <v>85</v>
      </c>
      <c r="K10" s="7"/>
      <c r="N10" s="13">
        <v>913.08</v>
      </c>
      <c r="P10" s="12"/>
    </row>
    <row r="11" spans="1:16" x14ac:dyDescent="0.25">
      <c r="A11" s="18">
        <v>44389</v>
      </c>
      <c r="B11" s="4">
        <v>285.95</v>
      </c>
      <c r="C11" s="4">
        <v>3.3</v>
      </c>
      <c r="D11" s="4">
        <v>207.6</v>
      </c>
      <c r="E11" s="4">
        <v>75.05</v>
      </c>
      <c r="G11" s="4">
        <v>56.05</v>
      </c>
      <c r="H11" s="7">
        <v>14.5</v>
      </c>
      <c r="I11" s="7"/>
      <c r="J11" s="36" t="s">
        <v>86</v>
      </c>
      <c r="K11" s="7"/>
      <c r="P11" s="12"/>
    </row>
    <row r="12" spans="1:16" x14ac:dyDescent="0.25">
      <c r="A12" s="18">
        <v>44390</v>
      </c>
      <c r="B12" s="4">
        <v>436.8</v>
      </c>
      <c r="D12" s="4">
        <v>275.60000000000002</v>
      </c>
      <c r="E12" s="4">
        <v>161.19999999999999</v>
      </c>
      <c r="G12" s="4">
        <v>46.8</v>
      </c>
      <c r="H12" s="19">
        <v>50</v>
      </c>
      <c r="J12" s="36" t="s">
        <v>87</v>
      </c>
      <c r="N12" s="20"/>
      <c r="P12" s="12"/>
    </row>
    <row r="13" spans="1:16" x14ac:dyDescent="0.25">
      <c r="A13" s="18">
        <v>44391</v>
      </c>
      <c r="B13" s="4">
        <v>1289.3699999999999</v>
      </c>
      <c r="C13" s="4">
        <v>45</v>
      </c>
      <c r="D13" s="4">
        <v>1119.3</v>
      </c>
      <c r="E13" s="4">
        <v>125.07</v>
      </c>
      <c r="G13" s="4">
        <v>36.96</v>
      </c>
      <c r="H13" s="7">
        <v>18</v>
      </c>
      <c r="I13" s="7"/>
      <c r="J13" s="36" t="s">
        <v>88</v>
      </c>
      <c r="K13" s="7"/>
      <c r="P13" s="12"/>
    </row>
    <row r="14" spans="1:16" x14ac:dyDescent="0.25">
      <c r="A14" s="18">
        <v>44392</v>
      </c>
      <c r="B14" s="4">
        <v>669.83</v>
      </c>
      <c r="D14" s="4">
        <v>97.6</v>
      </c>
      <c r="E14" s="4">
        <v>572.23</v>
      </c>
      <c r="G14" s="4">
        <v>25.18</v>
      </c>
      <c r="H14" s="7">
        <v>17.5</v>
      </c>
      <c r="I14" s="7"/>
      <c r="J14" s="36" t="s">
        <v>89</v>
      </c>
      <c r="K14" s="7"/>
      <c r="P14" s="20"/>
    </row>
    <row r="15" spans="1:16" x14ac:dyDescent="0.25">
      <c r="A15" s="18">
        <v>44393</v>
      </c>
      <c r="B15" s="4">
        <v>304.25</v>
      </c>
      <c r="C15" s="4">
        <v>24.2</v>
      </c>
      <c r="D15" s="4">
        <v>252.1</v>
      </c>
      <c r="E15" s="4">
        <v>27.95</v>
      </c>
      <c r="G15" s="4">
        <v>192.6</v>
      </c>
      <c r="H15" s="4">
        <v>115</v>
      </c>
      <c r="J15" s="5" t="s">
        <v>90</v>
      </c>
      <c r="P15" s="12"/>
    </row>
    <row r="16" spans="1:16" x14ac:dyDescent="0.25">
      <c r="A16" s="18">
        <v>44394</v>
      </c>
      <c r="B16" s="4">
        <v>187.9</v>
      </c>
      <c r="D16" s="4">
        <v>128.4</v>
      </c>
      <c r="E16" s="4">
        <v>59.5</v>
      </c>
      <c r="G16" s="4">
        <v>50</v>
      </c>
      <c r="H16" s="35">
        <v>2000</v>
      </c>
      <c r="I16" s="5"/>
      <c r="J16" s="34" t="s">
        <v>7</v>
      </c>
      <c r="N16" s="13">
        <v>407.59</v>
      </c>
      <c r="P16" s="12"/>
    </row>
    <row r="17" spans="1:16" x14ac:dyDescent="0.25">
      <c r="A17" s="18">
        <v>44396</v>
      </c>
      <c r="B17" s="4">
        <v>674.96</v>
      </c>
      <c r="C17" s="4">
        <v>8.6</v>
      </c>
      <c r="D17" s="4">
        <v>432.2</v>
      </c>
      <c r="E17" s="4">
        <v>234.16</v>
      </c>
      <c r="G17" s="4">
        <v>85.91</v>
      </c>
      <c r="H17" s="4">
        <v>11</v>
      </c>
      <c r="J17" s="36" t="s">
        <v>91</v>
      </c>
      <c r="P17" s="12"/>
    </row>
    <row r="18" spans="1:16" x14ac:dyDescent="0.25">
      <c r="A18" s="18">
        <v>44397</v>
      </c>
      <c r="B18" s="4">
        <v>619.91</v>
      </c>
      <c r="C18" s="4">
        <v>34</v>
      </c>
      <c r="D18" s="4">
        <v>518.1</v>
      </c>
      <c r="E18" s="4">
        <v>67.81</v>
      </c>
      <c r="G18" s="4">
        <v>160</v>
      </c>
      <c r="H18" s="4">
        <v>109.8</v>
      </c>
      <c r="J18" s="5" t="s">
        <v>92</v>
      </c>
      <c r="P18" s="12"/>
    </row>
    <row r="19" spans="1:16" x14ac:dyDescent="0.25">
      <c r="A19" s="18">
        <v>44398</v>
      </c>
      <c r="B19" s="4">
        <v>748.15</v>
      </c>
      <c r="C19" s="4">
        <v>21.6</v>
      </c>
      <c r="D19" s="4">
        <v>622</v>
      </c>
      <c r="E19" s="4">
        <v>104.55</v>
      </c>
      <c r="G19" s="4">
        <v>480</v>
      </c>
      <c r="H19" s="35">
        <v>3000</v>
      </c>
      <c r="I19" s="5"/>
      <c r="J19" s="34" t="s">
        <v>7</v>
      </c>
      <c r="P19" s="12"/>
    </row>
    <row r="20" spans="1:16" x14ac:dyDescent="0.25">
      <c r="A20" s="18">
        <v>44399</v>
      </c>
      <c r="B20" s="4">
        <v>933.71</v>
      </c>
      <c r="C20" s="4">
        <v>11.4</v>
      </c>
      <c r="D20" s="4">
        <v>717.3</v>
      </c>
      <c r="E20" s="4">
        <v>205.01</v>
      </c>
      <c r="G20" s="4">
        <v>470.65</v>
      </c>
      <c r="K20" s="5"/>
      <c r="P20" s="20"/>
    </row>
    <row r="21" spans="1:16" x14ac:dyDescent="0.25">
      <c r="A21" s="18">
        <v>44400</v>
      </c>
      <c r="B21" s="4">
        <v>423.95</v>
      </c>
      <c r="C21" s="4">
        <v>10.4</v>
      </c>
      <c r="D21" s="4">
        <v>389.2</v>
      </c>
      <c r="E21" s="4">
        <v>24.35</v>
      </c>
      <c r="G21" s="4">
        <v>55</v>
      </c>
      <c r="P21" s="12"/>
    </row>
    <row r="22" spans="1:16" x14ac:dyDescent="0.25">
      <c r="A22" s="18">
        <v>44401</v>
      </c>
      <c r="B22" s="4">
        <v>319.55</v>
      </c>
      <c r="C22" s="4">
        <v>51.7</v>
      </c>
      <c r="D22" s="4">
        <v>193.1</v>
      </c>
      <c r="E22" s="4">
        <v>74.75</v>
      </c>
      <c r="G22" s="4">
        <v>37</v>
      </c>
      <c r="N22" s="13">
        <v>1288.56</v>
      </c>
      <c r="P22" s="12"/>
    </row>
    <row r="23" spans="1:16" x14ac:dyDescent="0.25">
      <c r="A23" s="18">
        <v>44403</v>
      </c>
      <c r="B23" s="4">
        <v>978.2</v>
      </c>
      <c r="C23" s="4">
        <v>18.5</v>
      </c>
      <c r="D23" s="4">
        <v>711.5</v>
      </c>
      <c r="E23" s="4">
        <v>248.2</v>
      </c>
      <c r="G23" s="4">
        <v>485.05</v>
      </c>
      <c r="H23" s="6"/>
      <c r="P23" s="12"/>
    </row>
    <row r="24" spans="1:16" x14ac:dyDescent="0.25">
      <c r="A24" s="18">
        <v>44404</v>
      </c>
      <c r="B24" s="4">
        <v>270.79000000000002</v>
      </c>
      <c r="D24" s="4">
        <v>249.5</v>
      </c>
      <c r="E24" s="4">
        <v>21.29</v>
      </c>
      <c r="G24" s="4">
        <v>127.5</v>
      </c>
      <c r="J24" s="7"/>
      <c r="P24" s="12"/>
    </row>
    <row r="25" spans="1:16" x14ac:dyDescent="0.25">
      <c r="A25" s="18">
        <v>44405</v>
      </c>
      <c r="B25" s="4">
        <v>2841.16</v>
      </c>
      <c r="C25" s="4">
        <v>25.8</v>
      </c>
      <c r="D25" s="4">
        <v>2662.21</v>
      </c>
      <c r="E25" s="4">
        <v>153.15</v>
      </c>
      <c r="G25" s="4">
        <v>191</v>
      </c>
      <c r="K25" s="12"/>
      <c r="P25" s="12"/>
    </row>
    <row r="26" spans="1:16" x14ac:dyDescent="0.25">
      <c r="A26" s="18">
        <v>44406</v>
      </c>
      <c r="B26" s="4">
        <v>241.25</v>
      </c>
      <c r="C26" s="4">
        <v>17.899999999999999</v>
      </c>
      <c r="D26" s="4">
        <v>105.55</v>
      </c>
      <c r="E26" s="4">
        <v>117.8</v>
      </c>
      <c r="G26" s="4">
        <v>16</v>
      </c>
      <c r="K26" s="12"/>
      <c r="P26" s="12"/>
    </row>
    <row r="27" spans="1:16" x14ac:dyDescent="0.25">
      <c r="A27" s="18">
        <v>44407</v>
      </c>
      <c r="B27" s="4">
        <v>235.67</v>
      </c>
      <c r="C27" s="4">
        <v>25.6</v>
      </c>
      <c r="D27" s="4">
        <v>171.1</v>
      </c>
      <c r="E27" s="4">
        <v>38.97</v>
      </c>
      <c r="K27" s="12"/>
      <c r="P27" s="12"/>
    </row>
    <row r="28" spans="1:16" x14ac:dyDescent="0.25">
      <c r="A28" s="18">
        <v>44408</v>
      </c>
      <c r="B28" s="7">
        <v>240.3</v>
      </c>
      <c r="C28" s="4">
        <v>15</v>
      </c>
      <c r="D28" s="4">
        <v>135.30000000000001</v>
      </c>
      <c r="E28" s="4">
        <v>90</v>
      </c>
      <c r="G28" s="4">
        <v>152.80000000000001</v>
      </c>
      <c r="H28" s="8">
        <v>1627.63</v>
      </c>
      <c r="J28" s="4" t="s">
        <v>94</v>
      </c>
      <c r="K28" s="12"/>
      <c r="N28" s="13">
        <v>972.35</v>
      </c>
      <c r="P28" s="12"/>
    </row>
    <row r="29" spans="1:16" x14ac:dyDescent="0.25">
      <c r="K29" s="12"/>
      <c r="P29" s="12"/>
    </row>
    <row r="30" spans="1:16" x14ac:dyDescent="0.25">
      <c r="K30" s="12"/>
      <c r="P30" s="12"/>
    </row>
    <row r="31" spans="1:16" x14ac:dyDescent="0.25">
      <c r="K31" s="12"/>
      <c r="P31" s="12"/>
    </row>
    <row r="32" spans="1:16" x14ac:dyDescent="0.25">
      <c r="K32" s="12"/>
      <c r="P32" s="12"/>
    </row>
    <row r="33" spans="2:16" x14ac:dyDescent="0.25">
      <c r="K33" s="12"/>
      <c r="P33" s="12"/>
    </row>
    <row r="34" spans="2:16" x14ac:dyDescent="0.25">
      <c r="K34" s="12"/>
    </row>
    <row r="35" spans="2:16" x14ac:dyDescent="0.25">
      <c r="J35" s="7"/>
      <c r="K35" s="12"/>
    </row>
    <row r="36" spans="2:16" x14ac:dyDescent="0.25">
      <c r="J36" s="9"/>
      <c r="K36" s="12"/>
    </row>
    <row r="37" spans="2:16" x14ac:dyDescent="0.25">
      <c r="K37" s="12"/>
    </row>
    <row r="38" spans="2:16" ht="18.75" x14ac:dyDescent="0.3">
      <c r="B38" s="3">
        <f>SUM(B2:B37)</f>
        <v>18473.199999999997</v>
      </c>
      <c r="C38" s="3">
        <f>SUM(C2:C37)</f>
        <v>578.79999999999995</v>
      </c>
      <c r="D38" s="3">
        <f>SUM(D2:D37)</f>
        <v>14014.01</v>
      </c>
      <c r="E38" s="3">
        <f>SUM(E2:E37)</f>
        <v>3880.389999999999</v>
      </c>
      <c r="F38" s="3">
        <f>C38+D38+E38</f>
        <v>18473.199999999997</v>
      </c>
      <c r="G38" s="10">
        <f>SUM(G2:G37)</f>
        <v>4592.03</v>
      </c>
      <c r="H38" s="3">
        <f>SUM(H2:H37)</f>
        <v>13881.169999999998</v>
      </c>
      <c r="I38" s="3">
        <f>F38-G38-H38</f>
        <v>0</v>
      </c>
      <c r="K38" s="12"/>
      <c r="N38" s="12">
        <f>SUM(N2:N37)</f>
        <v>4592.0300000000007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J31" sqref="J31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8">
        <v>44410</v>
      </c>
      <c r="B2" s="4">
        <v>612.39</v>
      </c>
      <c r="D2" s="4">
        <v>578.9</v>
      </c>
      <c r="E2" s="4">
        <v>33.49</v>
      </c>
      <c r="G2" s="4">
        <v>529.33000000000004</v>
      </c>
      <c r="H2" s="4">
        <v>36</v>
      </c>
      <c r="J2" s="4" t="s">
        <v>29</v>
      </c>
      <c r="N2" s="13">
        <v>1206.08</v>
      </c>
    </row>
    <row r="3" spans="1:16" x14ac:dyDescent="0.25">
      <c r="A3" s="18">
        <v>44411</v>
      </c>
      <c r="B3" s="4">
        <v>768.91</v>
      </c>
      <c r="C3" s="4">
        <v>17.600000000000001</v>
      </c>
      <c r="D3" s="4">
        <v>406.1</v>
      </c>
      <c r="E3" s="4">
        <v>345.21</v>
      </c>
      <c r="G3" s="4">
        <v>174.86</v>
      </c>
      <c r="H3" s="8">
        <v>2500</v>
      </c>
      <c r="J3" s="4" t="s">
        <v>7</v>
      </c>
      <c r="N3" s="12">
        <v>78.5</v>
      </c>
    </row>
    <row r="4" spans="1:16" x14ac:dyDescent="0.25">
      <c r="A4" s="18">
        <v>44412</v>
      </c>
      <c r="B4" s="4">
        <v>1962.5</v>
      </c>
      <c r="C4" s="4">
        <v>42.3</v>
      </c>
      <c r="D4" s="4">
        <v>1589.1</v>
      </c>
      <c r="E4" s="4">
        <v>331.1</v>
      </c>
      <c r="G4" s="4">
        <v>98</v>
      </c>
      <c r="H4" s="7">
        <v>133</v>
      </c>
      <c r="J4" s="4" t="s">
        <v>95</v>
      </c>
      <c r="N4" s="12">
        <v>110.92</v>
      </c>
    </row>
    <row r="5" spans="1:16" x14ac:dyDescent="0.25">
      <c r="A5" s="18">
        <v>44413</v>
      </c>
      <c r="B5" s="4">
        <v>1577.12</v>
      </c>
      <c r="C5" s="4">
        <v>46</v>
      </c>
      <c r="D5" s="4">
        <v>1111.75</v>
      </c>
      <c r="E5" s="4">
        <v>419.37</v>
      </c>
      <c r="H5" s="8">
        <v>1500</v>
      </c>
      <c r="J5" s="4" t="s">
        <v>7</v>
      </c>
      <c r="N5" s="20">
        <v>129</v>
      </c>
    </row>
    <row r="6" spans="1:16" x14ac:dyDescent="0.25">
      <c r="A6" s="18">
        <v>44414</v>
      </c>
      <c r="B6" s="4">
        <v>1155.92</v>
      </c>
      <c r="C6" s="4">
        <v>51.9</v>
      </c>
      <c r="D6" s="4">
        <v>759.5</v>
      </c>
      <c r="E6" s="4">
        <v>344.52</v>
      </c>
      <c r="G6" s="4">
        <v>403.89</v>
      </c>
      <c r="H6" s="7">
        <v>84.8</v>
      </c>
      <c r="I6" s="7"/>
      <c r="J6" s="7" t="s">
        <v>96</v>
      </c>
      <c r="N6" s="20">
        <v>190</v>
      </c>
    </row>
    <row r="7" spans="1:16" x14ac:dyDescent="0.25">
      <c r="A7" s="37">
        <v>44415</v>
      </c>
      <c r="H7" s="4">
        <v>154</v>
      </c>
      <c r="J7" s="4" t="s">
        <v>97</v>
      </c>
      <c r="N7" s="12">
        <v>45</v>
      </c>
    </row>
    <row r="8" spans="1:16" x14ac:dyDescent="0.25">
      <c r="A8" s="18">
        <v>44417</v>
      </c>
      <c r="B8" s="4">
        <v>923.38</v>
      </c>
      <c r="C8" s="4">
        <v>109</v>
      </c>
      <c r="D8" s="4">
        <v>548.20000000000005</v>
      </c>
      <c r="E8" s="4">
        <v>266.18</v>
      </c>
      <c r="G8" s="4">
        <v>508.42</v>
      </c>
      <c r="H8" s="4">
        <v>9</v>
      </c>
      <c r="J8" s="4" t="s">
        <v>10</v>
      </c>
      <c r="N8" s="12">
        <v>40</v>
      </c>
      <c r="P8" s="12"/>
    </row>
    <row r="9" spans="1:16" x14ac:dyDescent="0.25">
      <c r="A9" s="18">
        <v>44418</v>
      </c>
      <c r="B9" s="4">
        <v>498.89</v>
      </c>
      <c r="C9" s="4">
        <v>15.7</v>
      </c>
      <c r="D9" s="4">
        <v>305.10000000000002</v>
      </c>
      <c r="E9" s="4">
        <v>178.09</v>
      </c>
      <c r="G9" s="4">
        <v>45</v>
      </c>
      <c r="H9" s="8">
        <v>2400</v>
      </c>
      <c r="J9" s="21" t="s">
        <v>18</v>
      </c>
      <c r="N9" s="12">
        <v>165</v>
      </c>
      <c r="P9" s="12"/>
    </row>
    <row r="10" spans="1:16" x14ac:dyDescent="0.25">
      <c r="A10" s="18">
        <v>44419</v>
      </c>
      <c r="B10" s="4">
        <v>355.06</v>
      </c>
      <c r="C10" s="4">
        <v>46</v>
      </c>
      <c r="D10" s="4">
        <v>217.1</v>
      </c>
      <c r="E10" s="4">
        <v>91.96</v>
      </c>
      <c r="G10" s="4">
        <v>40</v>
      </c>
      <c r="H10" s="4">
        <v>84</v>
      </c>
      <c r="J10" s="4" t="s">
        <v>98</v>
      </c>
      <c r="N10" s="12">
        <v>5.5</v>
      </c>
      <c r="P10" s="12"/>
    </row>
    <row r="11" spans="1:16" x14ac:dyDescent="0.25">
      <c r="A11" s="18">
        <v>44420</v>
      </c>
      <c r="B11" s="4">
        <v>1056.21</v>
      </c>
      <c r="C11" s="4">
        <v>65.400000000000006</v>
      </c>
      <c r="D11" s="4">
        <v>571.25</v>
      </c>
      <c r="E11" s="4">
        <v>419.56</v>
      </c>
      <c r="G11" s="4">
        <v>287.73</v>
      </c>
      <c r="H11" s="19"/>
      <c r="J11" s="7"/>
      <c r="N11" s="20">
        <v>30.73</v>
      </c>
      <c r="P11" s="12"/>
    </row>
    <row r="12" spans="1:16" x14ac:dyDescent="0.25">
      <c r="A12" s="38">
        <v>44421</v>
      </c>
      <c r="B12" s="4">
        <v>890</v>
      </c>
      <c r="D12" s="4">
        <v>890</v>
      </c>
      <c r="G12" s="4">
        <v>890</v>
      </c>
      <c r="H12" s="7"/>
      <c r="I12" s="7"/>
      <c r="J12" s="7"/>
      <c r="K12" s="7"/>
      <c r="N12" s="12">
        <v>26</v>
      </c>
      <c r="P12" s="12"/>
    </row>
    <row r="13" spans="1:16" x14ac:dyDescent="0.25">
      <c r="A13" s="38">
        <v>44422</v>
      </c>
      <c r="H13" s="7"/>
      <c r="I13" s="7"/>
      <c r="J13" s="7"/>
      <c r="K13" s="7"/>
      <c r="N13" s="12">
        <v>12.5</v>
      </c>
      <c r="P13" s="20"/>
    </row>
    <row r="14" spans="1:16" x14ac:dyDescent="0.25">
      <c r="A14" s="38">
        <v>44424</v>
      </c>
      <c r="N14" s="12">
        <v>48</v>
      </c>
      <c r="P14" s="12"/>
    </row>
    <row r="15" spans="1:16" x14ac:dyDescent="0.25">
      <c r="A15" s="38">
        <v>44425</v>
      </c>
      <c r="N15" s="12">
        <v>890</v>
      </c>
      <c r="P15" s="12"/>
    </row>
    <row r="16" spans="1:16" x14ac:dyDescent="0.25">
      <c r="A16" s="38">
        <v>44426</v>
      </c>
      <c r="J16" s="7"/>
      <c r="N16" s="12">
        <v>34</v>
      </c>
      <c r="P16" s="12"/>
    </row>
    <row r="17" spans="1:16" x14ac:dyDescent="0.25">
      <c r="A17" s="38">
        <v>44427</v>
      </c>
      <c r="N17" s="12">
        <v>35.200000000000003</v>
      </c>
      <c r="P17" s="12"/>
    </row>
    <row r="18" spans="1:16" x14ac:dyDescent="0.25">
      <c r="A18" s="38">
        <v>44428</v>
      </c>
      <c r="N18" s="12">
        <v>23.75</v>
      </c>
      <c r="P18" s="12"/>
    </row>
    <row r="19" spans="1:16" x14ac:dyDescent="0.25">
      <c r="A19" s="38">
        <v>44429</v>
      </c>
      <c r="K19" s="5"/>
      <c r="N19" s="12">
        <v>28.5</v>
      </c>
      <c r="P19" s="20"/>
    </row>
    <row r="20" spans="1:16" x14ac:dyDescent="0.25">
      <c r="A20" s="38">
        <v>44431</v>
      </c>
      <c r="N20" s="12">
        <v>104.8</v>
      </c>
      <c r="P20" s="12"/>
    </row>
    <row r="21" spans="1:16" x14ac:dyDescent="0.25">
      <c r="A21" s="38">
        <v>44432</v>
      </c>
      <c r="N21" s="12">
        <v>107.5</v>
      </c>
      <c r="P21" s="12"/>
    </row>
    <row r="22" spans="1:16" x14ac:dyDescent="0.25">
      <c r="A22" s="38">
        <v>44433</v>
      </c>
      <c r="H22" s="6"/>
      <c r="N22" s="12">
        <v>150</v>
      </c>
      <c r="P22" s="12"/>
    </row>
    <row r="23" spans="1:16" x14ac:dyDescent="0.25">
      <c r="A23" s="38">
        <v>44434</v>
      </c>
      <c r="J23" s="7"/>
      <c r="N23" s="12">
        <v>40.65</v>
      </c>
      <c r="P23" s="12"/>
    </row>
    <row r="24" spans="1:16" x14ac:dyDescent="0.25">
      <c r="A24" s="38">
        <v>44435</v>
      </c>
      <c r="N24" s="12">
        <v>52.01</v>
      </c>
      <c r="P24" s="12"/>
    </row>
    <row r="25" spans="1:16" x14ac:dyDescent="0.25">
      <c r="A25" s="38">
        <v>44436</v>
      </c>
      <c r="N25" s="12">
        <v>80</v>
      </c>
      <c r="P25" s="12"/>
    </row>
    <row r="26" spans="1:16" x14ac:dyDescent="0.25">
      <c r="A26" s="18">
        <v>44438</v>
      </c>
      <c r="B26" s="4">
        <v>1374.57</v>
      </c>
      <c r="C26" s="4">
        <v>66.8</v>
      </c>
      <c r="D26" s="4">
        <v>850.1</v>
      </c>
      <c r="E26" s="4">
        <v>457.67</v>
      </c>
      <c r="G26" s="4">
        <v>483.75</v>
      </c>
      <c r="N26" s="12">
        <v>90</v>
      </c>
      <c r="P26" s="12"/>
    </row>
    <row r="27" spans="1:16" x14ac:dyDescent="0.25">
      <c r="A27" s="18">
        <v>44439</v>
      </c>
      <c r="B27" s="7">
        <v>857.43</v>
      </c>
      <c r="C27" s="4">
        <v>56.5</v>
      </c>
      <c r="D27" s="4">
        <v>510.2</v>
      </c>
      <c r="E27" s="4">
        <v>290.73</v>
      </c>
      <c r="G27" s="4">
        <v>412.55</v>
      </c>
      <c r="H27" s="4">
        <v>1258.05</v>
      </c>
      <c r="J27" s="4" t="s">
        <v>94</v>
      </c>
      <c r="N27" s="12">
        <v>32.89</v>
      </c>
      <c r="P27" s="12"/>
    </row>
    <row r="28" spans="1:16" x14ac:dyDescent="0.25">
      <c r="N28" s="12">
        <v>34.4</v>
      </c>
      <c r="P28" s="12"/>
    </row>
    <row r="29" spans="1:16" x14ac:dyDescent="0.25">
      <c r="N29" s="12">
        <v>75</v>
      </c>
    </row>
    <row r="30" spans="1:16" x14ac:dyDescent="0.25">
      <c r="N30" s="12">
        <v>7.6</v>
      </c>
    </row>
    <row r="34" spans="10:10" x14ac:dyDescent="0.25">
      <c r="J34" s="7"/>
    </row>
    <row r="37" spans="10:10" x14ac:dyDescent="0.25">
      <c r="J37" s="6"/>
    </row>
    <row r="41" spans="10:10" x14ac:dyDescent="0.25">
      <c r="J41" s="9"/>
    </row>
    <row r="53" spans="8:10" x14ac:dyDescent="0.25">
      <c r="H53" s="5"/>
    </row>
    <row r="54" spans="8:10" x14ac:dyDescent="0.25">
      <c r="J54" s="9"/>
    </row>
    <row r="63" spans="8:10" x14ac:dyDescent="0.25">
      <c r="J63" s="9"/>
    </row>
    <row r="68" spans="8:10" x14ac:dyDescent="0.25">
      <c r="J68" s="9"/>
    </row>
    <row r="74" spans="8:10" x14ac:dyDescent="0.25">
      <c r="H74" s="7"/>
    </row>
    <row r="82" spans="2:14" x14ac:dyDescent="0.25">
      <c r="J82" s="9"/>
    </row>
    <row r="84" spans="2:14" ht="18.75" x14ac:dyDescent="0.3">
      <c r="B84" s="3">
        <f>SUM(B2:B83)</f>
        <v>12032.380000000001</v>
      </c>
      <c r="C84" s="3">
        <f>SUM(C2:C83)</f>
        <v>517.20000000000005</v>
      </c>
      <c r="D84" s="3">
        <f>SUM(D2:D83)</f>
        <v>8337.3000000000011</v>
      </c>
      <c r="E84" s="3">
        <f>SUM(E2:E83)</f>
        <v>3177.88</v>
      </c>
      <c r="F84" s="3">
        <f>C84+D84+E84</f>
        <v>12032.380000000001</v>
      </c>
      <c r="G84" s="10">
        <f>SUM(G2:G83)</f>
        <v>3873.53</v>
      </c>
      <c r="H84" s="3">
        <f>SUM(H2:H83)</f>
        <v>8158.85</v>
      </c>
      <c r="I84" s="3">
        <f>F84-G84-H84</f>
        <v>0</v>
      </c>
      <c r="N84" s="12">
        <f>SUM(N2:N83)</f>
        <v>3873.53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pane xSplit="9" ySplit="1" topLeftCell="J23" activePane="bottomRight" state="frozen"/>
      <selection pane="topRight" activeCell="H1" sqref="H1"/>
      <selection pane="bottomLeft" activeCell="A2" sqref="A2"/>
      <selection pane="bottomRight" activeCell="G11" sqref="G11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8">
        <v>44440</v>
      </c>
      <c r="B2" s="4">
        <v>2011.04</v>
      </c>
      <c r="C2" s="4">
        <v>39.1</v>
      </c>
      <c r="D2" s="4">
        <v>1634.4</v>
      </c>
      <c r="E2" s="4">
        <v>337.54</v>
      </c>
      <c r="G2" s="4">
        <v>292.8</v>
      </c>
      <c r="H2" s="36">
        <v>62</v>
      </c>
      <c r="I2" s="36"/>
      <c r="J2" s="36" t="s">
        <v>99</v>
      </c>
      <c r="K2" s="33"/>
    </row>
    <row r="3" spans="1:16" x14ac:dyDescent="0.25">
      <c r="A3" s="18">
        <v>44441</v>
      </c>
      <c r="B3" s="4">
        <v>1376.51</v>
      </c>
      <c r="D3" s="4">
        <v>1114.48</v>
      </c>
      <c r="E3" s="4">
        <v>262.02999999999997</v>
      </c>
      <c r="G3" s="4">
        <v>103.81</v>
      </c>
      <c r="H3" s="4">
        <v>3.8</v>
      </c>
      <c r="J3" s="4" t="s">
        <v>10</v>
      </c>
    </row>
    <row r="4" spans="1:16" x14ac:dyDescent="0.25">
      <c r="A4" s="18">
        <v>44442</v>
      </c>
      <c r="B4" s="4">
        <v>337.33</v>
      </c>
      <c r="C4" s="4">
        <v>7.2</v>
      </c>
      <c r="D4" s="4">
        <v>168.8</v>
      </c>
      <c r="E4" s="4">
        <v>161.33000000000001</v>
      </c>
      <c r="H4" s="8">
        <v>2000</v>
      </c>
      <c r="J4" s="9" t="s">
        <v>7</v>
      </c>
    </row>
    <row r="5" spans="1:16" x14ac:dyDescent="0.25">
      <c r="A5" s="18">
        <v>44443</v>
      </c>
      <c r="B5" s="4">
        <v>302.52</v>
      </c>
      <c r="D5" s="4">
        <v>197</v>
      </c>
      <c r="E5" s="4">
        <v>105.52</v>
      </c>
      <c r="G5" s="4">
        <v>61.5</v>
      </c>
      <c r="H5" s="8">
        <v>1500</v>
      </c>
      <c r="J5" s="9" t="s">
        <v>7</v>
      </c>
      <c r="N5" s="30">
        <v>458.11</v>
      </c>
    </row>
    <row r="6" spans="1:16" x14ac:dyDescent="0.25">
      <c r="A6" s="18">
        <v>44445</v>
      </c>
      <c r="B6" s="4">
        <v>986.31</v>
      </c>
      <c r="C6" s="4">
        <v>13.9</v>
      </c>
      <c r="D6" s="4">
        <v>768.11</v>
      </c>
      <c r="E6" s="4">
        <v>204.3</v>
      </c>
      <c r="G6" s="4">
        <v>334.65</v>
      </c>
      <c r="H6" s="7">
        <v>17.100000000000001</v>
      </c>
      <c r="I6" s="7"/>
      <c r="J6" s="7" t="s">
        <v>100</v>
      </c>
      <c r="N6" s="20"/>
    </row>
    <row r="7" spans="1:16" x14ac:dyDescent="0.25">
      <c r="A7" s="18">
        <v>44446</v>
      </c>
      <c r="B7" s="4">
        <v>807.1</v>
      </c>
      <c r="C7" s="4">
        <v>25.3</v>
      </c>
      <c r="D7" s="4">
        <v>532.6</v>
      </c>
      <c r="E7" s="4">
        <v>249.2</v>
      </c>
      <c r="G7" s="4">
        <v>373.51</v>
      </c>
      <c r="H7" s="4">
        <v>43</v>
      </c>
      <c r="J7" s="4" t="s">
        <v>74</v>
      </c>
    </row>
    <row r="8" spans="1:16" x14ac:dyDescent="0.25">
      <c r="A8" s="18">
        <v>44447</v>
      </c>
      <c r="B8" s="4">
        <v>427.07</v>
      </c>
      <c r="C8" s="4">
        <v>81.099999999999994</v>
      </c>
      <c r="D8" s="4">
        <v>203.3</v>
      </c>
      <c r="E8" s="4">
        <v>142.66999999999999</v>
      </c>
      <c r="G8" s="4">
        <v>297</v>
      </c>
      <c r="H8" s="4">
        <v>440</v>
      </c>
      <c r="J8" s="4" t="s">
        <v>23</v>
      </c>
    </row>
    <row r="9" spans="1:16" x14ac:dyDescent="0.25">
      <c r="A9" s="18">
        <v>44386</v>
      </c>
      <c r="B9" s="4">
        <v>227.05</v>
      </c>
      <c r="D9" s="4">
        <v>222.3</v>
      </c>
      <c r="E9" s="4">
        <v>4.75</v>
      </c>
      <c r="H9" s="4">
        <v>136.80000000000001</v>
      </c>
      <c r="J9" s="4" t="s">
        <v>21</v>
      </c>
      <c r="P9" s="12"/>
    </row>
    <row r="10" spans="1:16" x14ac:dyDescent="0.25">
      <c r="A10" s="18">
        <v>44387</v>
      </c>
      <c r="B10" s="4">
        <v>3189.58</v>
      </c>
      <c r="C10" s="4">
        <v>2.9</v>
      </c>
      <c r="D10" s="4">
        <v>2907.23</v>
      </c>
      <c r="E10" s="4">
        <v>279.45</v>
      </c>
      <c r="G10" s="4">
        <v>1116.78</v>
      </c>
      <c r="H10" s="19">
        <v>15.6</v>
      </c>
      <c r="J10" s="7" t="s">
        <v>101</v>
      </c>
      <c r="P10" s="12"/>
    </row>
    <row r="11" spans="1:16" x14ac:dyDescent="0.25">
      <c r="A11" s="18">
        <v>44450</v>
      </c>
      <c r="B11" s="4">
        <v>954.65</v>
      </c>
      <c r="D11" s="4">
        <v>854.7</v>
      </c>
      <c r="E11" s="4">
        <v>99.95</v>
      </c>
      <c r="G11" s="4">
        <v>747</v>
      </c>
      <c r="H11" s="4">
        <v>175</v>
      </c>
      <c r="J11" s="4" t="s">
        <v>102</v>
      </c>
      <c r="P11" s="12"/>
    </row>
    <row r="12" spans="1:16" x14ac:dyDescent="0.25">
      <c r="A12" s="18">
        <v>44452</v>
      </c>
      <c r="B12" s="4">
        <v>1058.49</v>
      </c>
      <c r="C12" s="4">
        <v>13.4</v>
      </c>
      <c r="D12" s="4">
        <v>803.5</v>
      </c>
      <c r="E12" s="4">
        <v>241.59</v>
      </c>
      <c r="G12" s="4">
        <v>344.24</v>
      </c>
      <c r="H12" s="8">
        <v>2500</v>
      </c>
      <c r="J12" s="9" t="s">
        <v>7</v>
      </c>
      <c r="N12" s="30">
        <v>2854.98</v>
      </c>
      <c r="P12" s="12"/>
    </row>
    <row r="13" spans="1:16" x14ac:dyDescent="0.25">
      <c r="A13" s="18">
        <v>44453</v>
      </c>
      <c r="B13" s="4">
        <v>400.06</v>
      </c>
      <c r="C13" s="4">
        <v>17.8</v>
      </c>
      <c r="D13" s="4">
        <v>192</v>
      </c>
      <c r="E13" s="4">
        <v>190.26</v>
      </c>
      <c r="G13" s="4">
        <v>55.7</v>
      </c>
      <c r="H13" s="7">
        <v>24.25</v>
      </c>
      <c r="I13" s="7"/>
      <c r="J13" s="7" t="s">
        <v>103</v>
      </c>
      <c r="K13" s="7"/>
      <c r="N13" s="12">
        <v>38.799999999999997</v>
      </c>
      <c r="P13" s="12"/>
    </row>
    <row r="14" spans="1:16" x14ac:dyDescent="0.25">
      <c r="A14" s="18">
        <v>44454</v>
      </c>
      <c r="B14" s="4">
        <v>385.32</v>
      </c>
      <c r="C14" s="4">
        <v>30.2</v>
      </c>
      <c r="D14" s="4">
        <v>273</v>
      </c>
      <c r="E14" s="4">
        <v>82.12</v>
      </c>
      <c r="G14" s="4">
        <v>88.7</v>
      </c>
      <c r="H14" s="8">
        <v>1500</v>
      </c>
      <c r="J14" s="9" t="s">
        <v>7</v>
      </c>
      <c r="K14" s="7"/>
      <c r="P14" s="20"/>
    </row>
    <row r="15" spans="1:16" x14ac:dyDescent="0.25">
      <c r="A15" s="18">
        <v>44455</v>
      </c>
      <c r="B15" s="4">
        <v>510.43</v>
      </c>
      <c r="C15" s="4">
        <v>58.5</v>
      </c>
      <c r="D15" s="4">
        <v>351</v>
      </c>
      <c r="E15" s="4">
        <v>100.93</v>
      </c>
      <c r="G15" s="4">
        <v>223.5</v>
      </c>
      <c r="H15" s="8">
        <v>2000</v>
      </c>
      <c r="J15" s="9" t="s">
        <v>7</v>
      </c>
      <c r="P15" s="12"/>
    </row>
    <row r="16" spans="1:16" x14ac:dyDescent="0.25">
      <c r="A16" s="18">
        <v>44456</v>
      </c>
      <c r="B16" s="4">
        <v>435.18</v>
      </c>
      <c r="C16" s="4">
        <v>17.5</v>
      </c>
      <c r="D16" s="4">
        <v>317.25</v>
      </c>
      <c r="E16" s="4">
        <v>100.43</v>
      </c>
      <c r="G16" s="4">
        <v>186</v>
      </c>
      <c r="H16" s="8">
        <v>1982</v>
      </c>
      <c r="J16" s="9" t="s">
        <v>7</v>
      </c>
      <c r="P16" s="12"/>
    </row>
    <row r="17" spans="1:16" x14ac:dyDescent="0.25">
      <c r="A17" s="18">
        <v>44457</v>
      </c>
      <c r="B17" s="4">
        <v>532.1</v>
      </c>
      <c r="C17" s="4">
        <v>4.4000000000000004</v>
      </c>
      <c r="D17" s="4">
        <v>440</v>
      </c>
      <c r="E17" s="4">
        <v>87.7</v>
      </c>
      <c r="G17" s="4">
        <v>314.73</v>
      </c>
      <c r="H17" s="4">
        <v>100</v>
      </c>
      <c r="J17" s="7" t="s">
        <v>104</v>
      </c>
      <c r="N17" s="30">
        <v>1174.07</v>
      </c>
      <c r="P17" s="12"/>
    </row>
    <row r="18" spans="1:16" x14ac:dyDescent="0.25">
      <c r="A18" s="18">
        <v>44459</v>
      </c>
      <c r="B18" s="4">
        <v>311.19</v>
      </c>
      <c r="C18" s="4">
        <v>29.2</v>
      </c>
      <c r="D18" s="4">
        <v>189.8</v>
      </c>
      <c r="E18" s="4">
        <v>92.19</v>
      </c>
      <c r="G18" s="4">
        <v>95.4</v>
      </c>
      <c r="H18" s="4">
        <v>124.8</v>
      </c>
      <c r="J18" s="4" t="s">
        <v>105</v>
      </c>
      <c r="P18" s="12"/>
    </row>
    <row r="19" spans="1:16" x14ac:dyDescent="0.25">
      <c r="A19" s="18">
        <v>44460</v>
      </c>
      <c r="H19" s="4">
        <v>123.9</v>
      </c>
      <c r="J19" s="4" t="s">
        <v>105</v>
      </c>
      <c r="P19" s="12"/>
    </row>
    <row r="20" spans="1:16" x14ac:dyDescent="0.25">
      <c r="A20" s="18">
        <v>44461</v>
      </c>
      <c r="B20" s="4">
        <v>826.88</v>
      </c>
      <c r="C20" s="4">
        <v>42.5</v>
      </c>
      <c r="D20" s="4">
        <v>481.8</v>
      </c>
      <c r="E20" s="4">
        <v>302.58</v>
      </c>
      <c r="G20" s="4">
        <v>64.650000000000006</v>
      </c>
      <c r="H20" s="4">
        <v>80</v>
      </c>
      <c r="J20" s="4" t="s">
        <v>106</v>
      </c>
      <c r="K20" s="5"/>
      <c r="P20" s="20"/>
    </row>
    <row r="21" spans="1:16" x14ac:dyDescent="0.25">
      <c r="A21" s="18">
        <v>44462</v>
      </c>
      <c r="B21" s="4">
        <v>618.36</v>
      </c>
      <c r="C21" s="4">
        <v>13.2</v>
      </c>
      <c r="D21" s="4">
        <v>549.9</v>
      </c>
      <c r="E21" s="4">
        <v>55.26</v>
      </c>
      <c r="G21" s="4">
        <v>147.51</v>
      </c>
      <c r="H21" s="4">
        <v>127.21</v>
      </c>
      <c r="J21" s="4" t="s">
        <v>105</v>
      </c>
      <c r="P21" s="12"/>
    </row>
    <row r="22" spans="1:16" x14ac:dyDescent="0.25">
      <c r="A22" s="18">
        <v>44463</v>
      </c>
      <c r="B22" s="4">
        <v>2074.41</v>
      </c>
      <c r="C22" s="4">
        <v>22.1</v>
      </c>
      <c r="D22" s="4">
        <v>1463.44</v>
      </c>
      <c r="E22" s="4">
        <v>588.87</v>
      </c>
      <c r="G22" s="4">
        <v>281.63</v>
      </c>
      <c r="P22" s="12"/>
    </row>
    <row r="23" spans="1:16" x14ac:dyDescent="0.25">
      <c r="A23" s="18">
        <v>44464</v>
      </c>
      <c r="B23" s="4">
        <v>911.74</v>
      </c>
      <c r="C23" s="4">
        <v>34</v>
      </c>
      <c r="D23" s="4">
        <v>799.2</v>
      </c>
      <c r="E23" s="4">
        <v>78.540000000000006</v>
      </c>
      <c r="G23" s="4">
        <v>740</v>
      </c>
      <c r="H23" s="6"/>
      <c r="N23" s="30">
        <v>1329.19</v>
      </c>
      <c r="P23" s="12"/>
    </row>
    <row r="24" spans="1:16" x14ac:dyDescent="0.25">
      <c r="A24" s="18">
        <v>44466</v>
      </c>
      <c r="B24" s="4">
        <v>508.33</v>
      </c>
      <c r="C24" s="4">
        <v>63.8</v>
      </c>
      <c r="D24" s="4">
        <v>222.4</v>
      </c>
      <c r="E24" s="4">
        <v>222.13</v>
      </c>
      <c r="G24" s="4">
        <v>274.10000000000002</v>
      </c>
      <c r="J24" s="7"/>
      <c r="N24" s="12">
        <v>174.1</v>
      </c>
      <c r="P24" s="12"/>
    </row>
    <row r="25" spans="1:16" x14ac:dyDescent="0.25">
      <c r="A25" s="18">
        <v>44467</v>
      </c>
      <c r="B25" s="4">
        <v>429.8</v>
      </c>
      <c r="C25" s="4">
        <v>26.4</v>
      </c>
      <c r="D25" s="4">
        <v>197.5</v>
      </c>
      <c r="E25" s="4">
        <v>205.9</v>
      </c>
      <c r="N25" s="12">
        <v>100</v>
      </c>
      <c r="P25" s="12"/>
    </row>
    <row r="26" spans="1:16" x14ac:dyDescent="0.25">
      <c r="A26" s="18">
        <v>44468</v>
      </c>
      <c r="B26" s="4">
        <v>272.89999999999998</v>
      </c>
      <c r="D26" s="4">
        <v>165.7</v>
      </c>
      <c r="E26" s="4">
        <v>107.2</v>
      </c>
      <c r="G26" s="4">
        <v>207.25</v>
      </c>
      <c r="N26" s="12">
        <v>107</v>
      </c>
      <c r="P26" s="12"/>
    </row>
    <row r="27" spans="1:16" x14ac:dyDescent="0.25">
      <c r="A27" s="18">
        <v>44469</v>
      </c>
      <c r="B27" s="4">
        <v>1284.24</v>
      </c>
      <c r="C27" s="4">
        <v>4.4000000000000004</v>
      </c>
      <c r="D27" s="4">
        <v>717.3</v>
      </c>
      <c r="E27" s="4">
        <v>562.54</v>
      </c>
      <c r="G27" s="4">
        <v>562.23</v>
      </c>
      <c r="N27" s="12">
        <v>33.25</v>
      </c>
      <c r="P27" s="12"/>
    </row>
    <row r="28" spans="1:16" x14ac:dyDescent="0.25">
      <c r="A28" s="18"/>
      <c r="B28" s="7"/>
      <c r="H28" s="8">
        <v>1363.2</v>
      </c>
      <c r="I28" s="8"/>
      <c r="J28" s="9" t="s">
        <v>18</v>
      </c>
      <c r="N28" s="12">
        <v>38</v>
      </c>
      <c r="P28" s="12"/>
    </row>
    <row r="29" spans="1:16" x14ac:dyDescent="0.25">
      <c r="N29" s="12">
        <v>29</v>
      </c>
      <c r="P29" s="12"/>
    </row>
    <row r="30" spans="1:16" x14ac:dyDescent="0.25">
      <c r="N30" s="12">
        <v>36.43</v>
      </c>
    </row>
    <row r="31" spans="1:16" x14ac:dyDescent="0.25">
      <c r="N31" s="12">
        <v>42</v>
      </c>
    </row>
    <row r="32" spans="1:16" x14ac:dyDescent="0.25">
      <c r="N32" s="12">
        <v>483.8</v>
      </c>
    </row>
    <row r="35" spans="10:10" x14ac:dyDescent="0.25">
      <c r="J35" s="7"/>
    </row>
    <row r="38" spans="10:10" x14ac:dyDescent="0.25">
      <c r="J38" s="6"/>
    </row>
    <row r="42" spans="10:10" x14ac:dyDescent="0.25">
      <c r="J42" s="9"/>
    </row>
    <row r="54" spans="8:10" x14ac:dyDescent="0.25">
      <c r="H54" s="5"/>
    </row>
    <row r="55" spans="8:10" x14ac:dyDescent="0.25">
      <c r="J55" s="9"/>
    </row>
    <row r="64" spans="8:10" x14ac:dyDescent="0.25">
      <c r="J64" s="9"/>
    </row>
    <row r="69" spans="8:10" x14ac:dyDescent="0.25">
      <c r="J69" s="9"/>
    </row>
    <row r="75" spans="8:10" x14ac:dyDescent="0.25">
      <c r="H75" s="7"/>
    </row>
    <row r="83" spans="2:14" x14ac:dyDescent="0.25">
      <c r="J83" s="9"/>
    </row>
    <row r="85" spans="2:14" ht="18.75" x14ac:dyDescent="0.3">
      <c r="B85" s="3">
        <f>SUM(B2:B84)</f>
        <v>21178.590000000007</v>
      </c>
      <c r="C85" s="3">
        <f>SUM(C2:C84)</f>
        <v>546.89999999999986</v>
      </c>
      <c r="D85" s="3">
        <f>SUM(D2:D84)</f>
        <v>15766.710000000001</v>
      </c>
      <c r="E85" s="3">
        <f>SUM(E2:E84)</f>
        <v>4864.9799999999996</v>
      </c>
      <c r="F85" s="3">
        <f>C85+D85+E85</f>
        <v>21178.59</v>
      </c>
      <c r="G85" s="10">
        <f>SUM(G2:G84)</f>
        <v>6912.6900000000005</v>
      </c>
      <c r="H85" s="3">
        <f>SUM(H2:H84)</f>
        <v>14318.659999999998</v>
      </c>
      <c r="I85" s="3">
        <f>F85-G85-H85</f>
        <v>-52.759999999998399</v>
      </c>
      <c r="N85" s="12">
        <f>SUM(N2:N84)</f>
        <v>6898.7300000000005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GEN21</vt:lpstr>
      <vt:lpstr>FEB21</vt:lpstr>
      <vt:lpstr>MAR21</vt:lpstr>
      <vt:lpstr>APR21 </vt:lpstr>
      <vt:lpstr>MAG21</vt:lpstr>
      <vt:lpstr>GIU21</vt:lpstr>
      <vt:lpstr>LUG21</vt:lpstr>
      <vt:lpstr>AGO 21</vt:lpstr>
      <vt:lpstr>SETT 21</vt:lpstr>
      <vt:lpstr>OTT 21</vt:lpstr>
      <vt:lpstr>NOV 21</vt:lpstr>
      <vt:lpstr>DIC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2022-12-24T08:29:04Z</dcterms:modified>
</cp:coreProperties>
</file>