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475" windowWidth="15150" windowHeight="6105" activeTab="11"/>
  </bookViews>
  <sheets>
    <sheet name="GEN 24" sheetId="29" r:id="rId1"/>
    <sheet name="FEB24" sheetId="17" r:id="rId2"/>
    <sheet name="MAR24" sheetId="18" r:id="rId3"/>
    <sheet name="APR24 " sheetId="20" r:id="rId4"/>
    <sheet name="MAG24" sheetId="5" r:id="rId5"/>
    <sheet name="GIU24" sheetId="21" r:id="rId6"/>
    <sheet name="LUG24" sheetId="22" r:id="rId7"/>
    <sheet name="AGO24" sheetId="23" r:id="rId8"/>
    <sheet name="SETT24" sheetId="25" r:id="rId9"/>
    <sheet name="OTT24" sheetId="26" r:id="rId10"/>
    <sheet name="NOV24" sheetId="27" r:id="rId11"/>
    <sheet name="DIC24" sheetId="30" r:id="rId12"/>
  </sheets>
  <calcPr calcId="145621"/>
</workbook>
</file>

<file path=xl/calcChain.xml><?xml version="1.0" encoding="utf-8"?>
<calcChain xmlns="http://schemas.openxmlformats.org/spreadsheetml/2006/main">
  <c r="H34" i="26" l="1"/>
  <c r="M27" i="30" l="1"/>
  <c r="I27" i="30"/>
  <c r="G27" i="30"/>
  <c r="E27" i="30"/>
  <c r="D27" i="30"/>
  <c r="C27" i="30"/>
  <c r="B27" i="30"/>
  <c r="F27" i="30" l="1"/>
  <c r="J27" i="30" s="1"/>
  <c r="M27" i="22" l="1"/>
  <c r="N37" i="21" l="1"/>
  <c r="I37" i="21"/>
  <c r="G37" i="21"/>
  <c r="E37" i="21"/>
  <c r="D37" i="21"/>
  <c r="C37" i="21"/>
  <c r="B37" i="21"/>
  <c r="F37" i="21" l="1"/>
  <c r="J37" i="21" s="1"/>
  <c r="N32" i="5"/>
  <c r="B32" i="5" l="1"/>
  <c r="C32" i="5"/>
  <c r="D32" i="5"/>
  <c r="E32" i="5"/>
  <c r="G32" i="5"/>
  <c r="I32" i="5"/>
  <c r="F32" i="5" l="1"/>
  <c r="J32" i="5" s="1"/>
  <c r="H28" i="17"/>
  <c r="G28" i="17" l="1"/>
  <c r="N29" i="29" l="1"/>
  <c r="H29" i="29"/>
  <c r="G29" i="29"/>
  <c r="E29" i="29"/>
  <c r="D29" i="29"/>
  <c r="C29" i="29"/>
  <c r="B29" i="29"/>
  <c r="F29" i="29" l="1"/>
  <c r="I29" i="29" s="1"/>
  <c r="G28" i="27"/>
  <c r="I28" i="27" l="1"/>
  <c r="B27" i="22" l="1"/>
  <c r="G27" i="22" l="1"/>
  <c r="H27" i="22"/>
  <c r="G29" i="20" l="1"/>
  <c r="M28" i="27" l="1"/>
  <c r="E28" i="27"/>
  <c r="D28" i="27"/>
  <c r="C28" i="27"/>
  <c r="B28" i="27"/>
  <c r="F28" i="27" l="1"/>
  <c r="J28" i="27" s="1"/>
  <c r="M34" i="26"/>
  <c r="G34" i="26"/>
  <c r="E34" i="26"/>
  <c r="D34" i="26"/>
  <c r="C34" i="26"/>
  <c r="B34" i="26"/>
  <c r="F34" i="26" l="1"/>
  <c r="I34" i="26" s="1"/>
  <c r="N33" i="25"/>
  <c r="H33" i="25"/>
  <c r="G33" i="25"/>
  <c r="E33" i="25"/>
  <c r="D33" i="25"/>
  <c r="C33" i="25"/>
  <c r="B33" i="25"/>
  <c r="F33" i="25" l="1"/>
  <c r="I33" i="25" s="1"/>
  <c r="N26" i="23"/>
  <c r="H26" i="23"/>
  <c r="G26" i="23"/>
  <c r="E26" i="23"/>
  <c r="D26" i="23"/>
  <c r="C26" i="23"/>
  <c r="B26" i="23"/>
  <c r="F26" i="23" l="1"/>
  <c r="I26" i="23" s="1"/>
  <c r="E27" i="22"/>
  <c r="D27" i="22"/>
  <c r="C27" i="22"/>
  <c r="F27" i="22" l="1"/>
  <c r="I27" i="22" s="1"/>
  <c r="L29" i="20" l="1"/>
  <c r="H29" i="20"/>
  <c r="E29" i="20"/>
  <c r="D29" i="20"/>
  <c r="C29" i="20"/>
  <c r="B29" i="20"/>
  <c r="L32" i="18"/>
  <c r="H32" i="18"/>
  <c r="G32" i="18"/>
  <c r="E32" i="18"/>
  <c r="D32" i="18"/>
  <c r="C32" i="18"/>
  <c r="B32" i="18"/>
  <c r="M28" i="17"/>
  <c r="E28" i="17"/>
  <c r="D28" i="17"/>
  <c r="C28" i="17"/>
  <c r="B28" i="17"/>
  <c r="F28" i="17" l="1"/>
  <c r="I28" i="17" s="1"/>
  <c r="F29" i="20"/>
  <c r="I29" i="20" s="1"/>
  <c r="F32" i="18"/>
  <c r="I32" i="18" s="1"/>
</calcChain>
</file>

<file path=xl/sharedStrings.xml><?xml version="1.0" encoding="utf-8"?>
<sst xmlns="http://schemas.openxmlformats.org/spreadsheetml/2006/main" count="277" uniqueCount="116">
  <si>
    <t>TOTALE</t>
  </si>
  <si>
    <t>ESENTE</t>
  </si>
  <si>
    <t>ANTICIPI</t>
  </si>
  <si>
    <t>POS</t>
  </si>
  <si>
    <t>DATA</t>
  </si>
  <si>
    <t>SOMMA POS GIORNALIERA</t>
  </si>
  <si>
    <t>CONT</t>
  </si>
  <si>
    <t>fatt. shalom</t>
  </si>
  <si>
    <t>SOMMA POS BANCA</t>
  </si>
  <si>
    <t>VARIE</t>
  </si>
  <si>
    <t>FATT. SHALOM</t>
  </si>
  <si>
    <t>EXTRA COCO</t>
  </si>
  <si>
    <t>varie</t>
  </si>
  <si>
    <t>FATT. BARRA</t>
  </si>
  <si>
    <t xml:space="preserve">SOMMA POS </t>
  </si>
  <si>
    <t>CONTANTI</t>
  </si>
  <si>
    <t>fatt. cedas</t>
  </si>
  <si>
    <t>EXTRA BEL SANTI</t>
  </si>
  <si>
    <t xml:space="preserve">SEGNALARE CHIUSURA PIU DI 12 GIORNI </t>
  </si>
  <si>
    <t>BONIFICO SC DEL 5/1 CRISTOF</t>
  </si>
  <si>
    <t>FATT. MARESCA (TAPPETO)</t>
  </si>
  <si>
    <t xml:space="preserve">BONIFICO SC DEL 13/1 </t>
  </si>
  <si>
    <t>2/L</t>
  </si>
  <si>
    <t>1/L</t>
  </si>
  <si>
    <t>BONIFICO DEL 19/01</t>
  </si>
  <si>
    <t>BONIFICO DEL 18/01</t>
  </si>
  <si>
    <t>ACCONTO CASULA</t>
  </si>
  <si>
    <t>FATT CASTORINO</t>
  </si>
  <si>
    <t>fatt. giardiniere</t>
  </si>
  <si>
    <t>fatt. WD2</t>
  </si>
  <si>
    <t>BOLLO AUTO</t>
  </si>
  <si>
    <t>TORTORA ARG.</t>
  </si>
  <si>
    <t>EXTRA TARI</t>
  </si>
  <si>
    <t>LAVAGGIO</t>
  </si>
  <si>
    <t>buste per bottiglie</t>
  </si>
  <si>
    <t>fatt. metalli d'arte</t>
  </si>
  <si>
    <t>extra metalli d'arte</t>
  </si>
  <si>
    <t>varie fiera</t>
  </si>
  <si>
    <t>sc. Del 15/01 bonifico</t>
  </si>
  <si>
    <t>EXTRA CRISTO RE</t>
  </si>
  <si>
    <t>extra giuliano per cancello</t>
  </si>
  <si>
    <t>SOPRA</t>
  </si>
  <si>
    <t>extra bel santi</t>
  </si>
  <si>
    <t>SC. PER BONIFICO 13/03</t>
  </si>
  <si>
    <t>assegno sc del 14/03</t>
  </si>
  <si>
    <t>versamento banca</t>
  </si>
  <si>
    <t>sc. Bonifico del 21/03</t>
  </si>
  <si>
    <t xml:space="preserve">FATT </t>
  </si>
  <si>
    <t>5/L</t>
  </si>
  <si>
    <t>III RATA ZOLFERINO CONTANTI 28/L 2023</t>
  </si>
  <si>
    <t>IV RATA ZOLFERINO CONTANTI 28/L 2023 € 250,00</t>
  </si>
  <si>
    <t>BONIFICO SC DEL 24/04 - 22%</t>
  </si>
  <si>
    <t>extra castorino</t>
  </si>
  <si>
    <t>consegnati</t>
  </si>
  <si>
    <t>DEVE MASULLO</t>
  </si>
  <si>
    <t>V RATA ZOLFERINO CONTANTI 28/L 2023 € 250,00</t>
  </si>
  <si>
    <t>BON. X SC 07/05</t>
  </si>
  <si>
    <t>fatt 10/L</t>
  </si>
  <si>
    <t>50,00 POS</t>
  </si>
  <si>
    <t>fatt 11/L</t>
  </si>
  <si>
    <t>70,00 pos</t>
  </si>
  <si>
    <t>bonifico sc 22%</t>
  </si>
  <si>
    <t>varie zanzare</t>
  </si>
  <si>
    <t>BON. SC DEL 24/05 - € 180+VECCHIACCONTI</t>
  </si>
  <si>
    <t>bonifico sc 22% NON INCASSATO</t>
  </si>
  <si>
    <t>CONSEGNATI</t>
  </si>
  <si>
    <t>bonifico sc. Del 03/06</t>
  </si>
  <si>
    <t>FATT. BRUNOLIBRI</t>
  </si>
  <si>
    <t>bonifico sc. Del 25/06</t>
  </si>
  <si>
    <t>FATT SHALOM</t>
  </si>
  <si>
    <t>VI RATA ZOLFERINO 28/L 2023 € 250,00</t>
  </si>
  <si>
    <t>ASSEGNO</t>
  </si>
  <si>
    <t>VII RATA ZOLFERINO 28/L 2023 € 250,00</t>
  </si>
  <si>
    <t>bar</t>
  </si>
  <si>
    <t>14/L</t>
  </si>
  <si>
    <t>PARR. SACRO CUORE EBOLI</t>
  </si>
  <si>
    <t>SC.DEL 12/07 TOT 550 - 400 POS/ 150 BON</t>
  </si>
  <si>
    <t>fatt shalom</t>
  </si>
  <si>
    <t>cons 18/07</t>
  </si>
  <si>
    <t>15/L</t>
  </si>
  <si>
    <t>PARR. S. GREGORIO VII</t>
  </si>
  <si>
    <t>BONIFICO</t>
  </si>
  <si>
    <t>fatt exsal</t>
  </si>
  <si>
    <t>VIII RATA ZOLFERINO 28/L 2023 € 250,00</t>
  </si>
  <si>
    <t>cont</t>
  </si>
  <si>
    <t>bonifico sc. 22% - del 05/09</t>
  </si>
  <si>
    <t>EXTRA CAPOZZOLI</t>
  </si>
  <si>
    <t>bonifico sc. 22% - del 09/09</t>
  </si>
  <si>
    <t>FATT 17/L</t>
  </si>
  <si>
    <t>12/09 cons</t>
  </si>
  <si>
    <t>FATT. TORTORA ERG.</t>
  </si>
  <si>
    <t>CASA DEL LIBRO</t>
  </si>
  <si>
    <t>BONIFICO SC. DEL 24/09 22%</t>
  </si>
  <si>
    <t>extra TORTORA ERG.</t>
  </si>
  <si>
    <t>BON SCONTRINO del 02/10</t>
  </si>
  <si>
    <t>bonifico per scontrino 22%</t>
  </si>
  <si>
    <t>bonifico per scontrino SETTEMBRE22%</t>
  </si>
  <si>
    <t>bonifico sc. Del 14/10</t>
  </si>
  <si>
    <t>bonifico sc.del 14/10</t>
  </si>
  <si>
    <t>BON scont esente 17/10</t>
  </si>
  <si>
    <t>BON. SC DEL 18/10</t>
  </si>
  <si>
    <t>18/L</t>
  </si>
  <si>
    <t>FATT TORTORA</t>
  </si>
  <si>
    <t>BONIF. SC 22% DEL 13/11</t>
  </si>
  <si>
    <t>BONIF. SC 22% DEL 18/11</t>
  </si>
  <si>
    <t>BONIF SC 22% DEL 27/11</t>
  </si>
  <si>
    <t>BONIFICO SC DEL 28/11 22%</t>
  </si>
  <si>
    <t>21/L</t>
  </si>
  <si>
    <t>bon. Sc del 11/12 - 4% e 22%</t>
  </si>
  <si>
    <t>fatt. castorino</t>
  </si>
  <si>
    <t>FATT EXSAL</t>
  </si>
  <si>
    <t>BON. Sc del 20/12 - 22%</t>
  </si>
  <si>
    <t>24/L</t>
  </si>
  <si>
    <t>bonifico</t>
  </si>
  <si>
    <t>25/L</t>
  </si>
  <si>
    <t>BONIFICO SC DEL 27/12 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</si>
</sst>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3" formatCode="_-* #,##0.00_-;\-* #,##0.00_-;_-* &quot;-&quot;??_-;_-@_-"/>
    <numFmt numFmtId="164" formatCode="&quot;€&quot;\ #,##0.00"/>
  </numFmts>
  <fonts count="13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4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3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43" fontId="2" fillId="0" borderId="0" xfId="0" applyNumberFormat="1" applyFont="1"/>
    <xf numFmtId="43" fontId="0" fillId="0" borderId="0" xfId="0" applyNumberFormat="1"/>
    <xf numFmtId="43" fontId="0" fillId="0" borderId="0" xfId="0" applyNumberFormat="1" applyFill="1"/>
    <xf numFmtId="43" fontId="3" fillId="0" borderId="0" xfId="0" applyNumberFormat="1" applyFont="1"/>
    <xf numFmtId="43" fontId="4" fillId="0" borderId="0" xfId="0" applyNumberFormat="1" applyFont="1"/>
    <xf numFmtId="43" fontId="5" fillId="0" borderId="0" xfId="0" applyNumberFormat="1" applyFont="1"/>
    <xf numFmtId="43" fontId="6" fillId="0" borderId="0" xfId="0" applyNumberFormat="1" applyFont="1"/>
    <xf numFmtId="43" fontId="7" fillId="0" borderId="0" xfId="0" applyNumberFormat="1" applyFont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3" fillId="0" borderId="0" xfId="0" applyNumberFormat="1" applyFont="1"/>
    <xf numFmtId="164" fontId="8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Fill="1"/>
    <xf numFmtId="14" fontId="0" fillId="0" borderId="0" xfId="0" applyNumberFormat="1"/>
    <xf numFmtId="164" fontId="4" fillId="0" borderId="0" xfId="0" applyNumberFormat="1" applyFont="1"/>
    <xf numFmtId="43" fontId="9" fillId="0" borderId="0" xfId="0" applyNumberFormat="1" applyFont="1"/>
    <xf numFmtId="164" fontId="4" fillId="0" borderId="0" xfId="0" applyNumberFormat="1" applyFont="1" applyFill="1"/>
    <xf numFmtId="164" fontId="6" fillId="0" borderId="0" xfId="0" applyNumberFormat="1" applyFont="1"/>
    <xf numFmtId="164" fontId="10" fillId="0" borderId="0" xfId="0" applyNumberFormat="1" applyFont="1"/>
    <xf numFmtId="43" fontId="3" fillId="0" borderId="0" xfId="0" applyNumberFormat="1" applyFont="1" applyFill="1"/>
    <xf numFmtId="43" fontId="6" fillId="0" borderId="0" xfId="0" applyNumberFormat="1" applyFont="1" applyFill="1"/>
    <xf numFmtId="43" fontId="9" fillId="0" borderId="0" xfId="0" applyNumberFormat="1" applyFont="1" applyFill="1"/>
    <xf numFmtId="43" fontId="4" fillId="0" borderId="0" xfId="0" applyNumberFormat="1" applyFont="1" applyFill="1"/>
    <xf numFmtId="164" fontId="3" fillId="0" borderId="0" xfId="0" applyNumberFormat="1" applyFont="1" applyFill="1"/>
    <xf numFmtId="0" fontId="0" fillId="0" borderId="0" xfId="0" applyFill="1"/>
    <xf numFmtId="43" fontId="5" fillId="0" borderId="0" xfId="0" applyNumberFormat="1" applyFont="1" applyFill="1"/>
    <xf numFmtId="43" fontId="0" fillId="0" borderId="0" xfId="0" applyNumberFormat="1" applyFont="1" applyFill="1"/>
    <xf numFmtId="164" fontId="0" fillId="0" borderId="0" xfId="0" applyNumberFormat="1" applyFont="1" applyFill="1"/>
    <xf numFmtId="14" fontId="0" fillId="0" borderId="0" xfId="0" applyNumberFormat="1" applyFill="1"/>
    <xf numFmtId="164" fontId="6" fillId="0" borderId="0" xfId="0" applyNumberFormat="1" applyFont="1" applyFill="1"/>
    <xf numFmtId="43" fontId="4" fillId="2" borderId="0" xfId="0" applyNumberFormat="1" applyFont="1" applyFill="1"/>
    <xf numFmtId="43" fontId="0" fillId="2" borderId="0" xfId="0" applyNumberFormat="1" applyFont="1" applyFill="1"/>
    <xf numFmtId="43" fontId="0" fillId="2" borderId="0" xfId="0" applyNumberFormat="1" applyFill="1"/>
    <xf numFmtId="14" fontId="4" fillId="0" borderId="0" xfId="0" applyNumberFormat="1" applyFont="1" applyAlignment="1">
      <alignment horizontal="center"/>
    </xf>
    <xf numFmtId="14" fontId="0" fillId="0" borderId="0" xfId="0" applyNumberFormat="1" applyFill="1" applyAlignment="1">
      <alignment horizontal="center"/>
    </xf>
    <xf numFmtId="43" fontId="11" fillId="0" borderId="0" xfId="0" applyNumberFormat="1" applyFont="1" applyFill="1"/>
    <xf numFmtId="43" fontId="10" fillId="0" borderId="0" xfId="0" applyNumberFormat="1" applyFont="1" applyFill="1"/>
    <xf numFmtId="43" fontId="1" fillId="0" borderId="0" xfId="0" applyNumberFormat="1" applyFont="1" applyAlignment="1">
      <alignment horizontal="center"/>
    </xf>
    <xf numFmtId="164" fontId="2" fillId="0" borderId="0" xfId="0" applyNumberFormat="1" applyFont="1"/>
    <xf numFmtId="164" fontId="12" fillId="0" borderId="0" xfId="0" applyNumberFormat="1" applyFont="1" applyAlignment="1">
      <alignment horizontal="center"/>
    </xf>
    <xf numFmtId="164" fontId="7" fillId="0" borderId="0" xfId="0" applyNumberFormat="1" applyFont="1"/>
    <xf numFmtId="43" fontId="6" fillId="2" borderId="0" xfId="0" applyNumberFormat="1" applyFont="1" applyFill="1"/>
    <xf numFmtId="43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164" fontId="9" fillId="0" borderId="0" xfId="0" applyNumberFormat="1" applyFont="1" applyFill="1"/>
    <xf numFmtId="164" fontId="5" fillId="0" borderId="0" xfId="0" applyNumberFormat="1" applyFont="1" applyFill="1"/>
    <xf numFmtId="43" fontId="0" fillId="2" borderId="0" xfId="0" quotePrefix="1" applyNumberFormat="1" applyFill="1"/>
    <xf numFmtId="164" fontId="0" fillId="2" borderId="0" xfId="0" applyNumberFormat="1" applyFont="1" applyFill="1"/>
    <xf numFmtId="164" fontId="0" fillId="2" borderId="0" xfId="0" applyNumberFormat="1" applyFill="1"/>
    <xf numFmtId="164" fontId="4" fillId="2" borderId="0" xfId="0" applyNumberFormat="1" applyFont="1" applyFill="1"/>
    <xf numFmtId="164" fontId="4" fillId="2" borderId="0" xfId="0" applyNumberFormat="1" applyFont="1" applyFill="1" applyAlignment="1">
      <alignment horizontal="right"/>
    </xf>
    <xf numFmtId="43" fontId="4" fillId="3" borderId="0" xfId="0" applyNumberFormat="1" applyFont="1" applyFill="1"/>
    <xf numFmtId="43" fontId="0" fillId="3" borderId="0" xfId="0" applyNumberFormat="1" applyFont="1" applyFill="1"/>
    <xf numFmtId="43" fontId="5" fillId="3" borderId="0" xfId="0" applyNumberFormat="1" applyFont="1" applyFill="1"/>
    <xf numFmtId="43" fontId="0" fillId="3" borderId="0" xfId="0" applyNumberFormat="1" applyFill="1"/>
    <xf numFmtId="43" fontId="5" fillId="2" borderId="0" xfId="0" applyNumberFormat="1" applyFont="1" applyFill="1"/>
    <xf numFmtId="0" fontId="6" fillId="0" borderId="0" xfId="0" applyFont="1"/>
    <xf numFmtId="8" fontId="0" fillId="0" borderId="0" xfId="0" applyNumberFormat="1"/>
    <xf numFmtId="14" fontId="4" fillId="0" borderId="0" xfId="0" applyNumberFormat="1" applyFont="1"/>
    <xf numFmtId="0" fontId="4" fillId="0" borderId="0" xfId="0" applyFont="1" applyFill="1"/>
    <xf numFmtId="43" fontId="4" fillId="4" borderId="0" xfId="0" applyNumberFormat="1" applyFont="1" applyFill="1"/>
    <xf numFmtId="43" fontId="0" fillId="4" borderId="0" xfId="0" applyNumberFormat="1" applyFont="1" applyFill="1"/>
    <xf numFmtId="43" fontId="0" fillId="4" borderId="0" xfId="0" applyNumberFormat="1" applyFill="1"/>
    <xf numFmtId="43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H16" sqref="H16"/>
    </sheetView>
  </sheetViews>
  <sheetFormatPr defaultRowHeight="15" x14ac:dyDescent="0.25"/>
  <cols>
    <col min="1" max="1" width="11.28515625" customWidth="1"/>
    <col min="2" max="2" width="17.85546875" style="4" customWidth="1"/>
    <col min="3" max="3" width="14.710937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4.7109375" style="4" customWidth="1"/>
    <col min="8" max="8" width="16.7109375" style="4" customWidth="1"/>
    <col min="9" max="9" width="13.28515625" style="4" customWidth="1"/>
    <col min="10" max="11" width="9.140625" style="4"/>
    <col min="12" max="12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7" s="41" customFormat="1" x14ac:dyDescent="0.25">
      <c r="A1" s="41" t="s">
        <v>4</v>
      </c>
      <c r="B1" s="41" t="s">
        <v>0</v>
      </c>
      <c r="C1" s="2">
        <v>0.04</v>
      </c>
      <c r="D1" s="2">
        <v>0.22</v>
      </c>
      <c r="E1" s="41" t="s">
        <v>1</v>
      </c>
      <c r="G1" s="41" t="s">
        <v>5</v>
      </c>
      <c r="H1" s="41" t="s">
        <v>2</v>
      </c>
      <c r="N1" s="11" t="s">
        <v>3</v>
      </c>
    </row>
    <row r="2" spans="1:17" x14ac:dyDescent="0.25">
      <c r="A2" s="15">
        <v>45293</v>
      </c>
      <c r="B2" s="5">
        <v>354.72</v>
      </c>
      <c r="C2" s="5">
        <v>13.5</v>
      </c>
      <c r="D2" s="5">
        <v>257</v>
      </c>
      <c r="E2" s="5">
        <v>84.22</v>
      </c>
      <c r="F2" s="5"/>
      <c r="G2" s="5">
        <v>151.5</v>
      </c>
      <c r="H2" s="24">
        <v>1500</v>
      </c>
      <c r="I2" s="24"/>
      <c r="J2" s="24" t="s">
        <v>6</v>
      </c>
      <c r="K2" s="5"/>
      <c r="L2" s="5"/>
      <c r="M2" s="28"/>
      <c r="N2" s="33">
        <v>2366.42</v>
      </c>
      <c r="O2" s="28"/>
      <c r="P2" s="28"/>
      <c r="Q2" s="28"/>
    </row>
    <row r="3" spans="1:17" x14ac:dyDescent="0.25">
      <c r="A3" s="15">
        <v>45294</v>
      </c>
      <c r="B3" s="5">
        <v>1644.75</v>
      </c>
      <c r="C3" s="5">
        <v>43</v>
      </c>
      <c r="D3" s="5">
        <v>1193.55</v>
      </c>
      <c r="E3" s="5">
        <v>408.2</v>
      </c>
      <c r="F3" s="5"/>
      <c r="G3" s="5">
        <v>1328.3</v>
      </c>
      <c r="H3" s="34">
        <v>17.899999999999999</v>
      </c>
      <c r="I3" s="26"/>
      <c r="J3" s="26" t="s">
        <v>9</v>
      </c>
      <c r="K3" s="26"/>
      <c r="L3" s="5"/>
      <c r="M3" s="28"/>
      <c r="N3" s="33">
        <v>1239.2</v>
      </c>
      <c r="O3" s="28"/>
      <c r="P3" s="28"/>
      <c r="Q3" s="28"/>
    </row>
    <row r="4" spans="1:17" x14ac:dyDescent="0.25">
      <c r="A4" s="15">
        <v>45295</v>
      </c>
      <c r="B4" s="5">
        <v>890.78</v>
      </c>
      <c r="C4" s="5"/>
      <c r="D4" s="5">
        <v>721.6</v>
      </c>
      <c r="E4" s="5">
        <v>169.18</v>
      </c>
      <c r="F4" s="5"/>
      <c r="G4" s="5">
        <v>642.32000000000005</v>
      </c>
      <c r="H4" s="35">
        <v>315</v>
      </c>
      <c r="I4" s="5"/>
      <c r="J4" s="26" t="s">
        <v>19</v>
      </c>
      <c r="K4" s="5"/>
      <c r="L4" s="5"/>
      <c r="M4" s="28"/>
      <c r="N4" s="33">
        <v>940.72</v>
      </c>
      <c r="O4" s="28"/>
      <c r="P4" s="28"/>
      <c r="Q4" s="28"/>
    </row>
    <row r="5" spans="1:17" x14ac:dyDescent="0.25">
      <c r="A5" s="37">
        <v>45296</v>
      </c>
      <c r="B5" s="5">
        <v>818.55</v>
      </c>
      <c r="C5" s="5">
        <v>22</v>
      </c>
      <c r="D5" s="5">
        <v>549.1</v>
      </c>
      <c r="E5" s="5">
        <v>247.45</v>
      </c>
      <c r="F5" s="5"/>
      <c r="G5" s="5">
        <v>244.3</v>
      </c>
      <c r="H5" s="35">
        <v>136.19999999999999</v>
      </c>
      <c r="I5" s="5"/>
      <c r="J5" s="26" t="s">
        <v>10</v>
      </c>
      <c r="K5" s="5"/>
      <c r="L5" s="5"/>
      <c r="M5" s="28"/>
      <c r="N5" s="33">
        <v>779.75</v>
      </c>
      <c r="O5" s="28"/>
      <c r="P5" s="28"/>
      <c r="Q5" s="28"/>
    </row>
    <row r="6" spans="1:17" x14ac:dyDescent="0.25">
      <c r="A6" s="15">
        <v>45299</v>
      </c>
      <c r="B6" s="5">
        <v>627.76</v>
      </c>
      <c r="C6" s="5">
        <v>57</v>
      </c>
      <c r="D6" s="5">
        <v>296.8</v>
      </c>
      <c r="E6" s="5">
        <v>273.95999999999998</v>
      </c>
      <c r="F6" s="5"/>
      <c r="G6" s="5">
        <v>72.2</v>
      </c>
      <c r="H6" s="35">
        <v>35</v>
      </c>
      <c r="I6" s="5"/>
      <c r="J6" s="26" t="s">
        <v>20</v>
      </c>
      <c r="K6" s="5"/>
      <c r="L6" s="5"/>
      <c r="M6" s="28"/>
      <c r="N6" s="20">
        <v>2.8</v>
      </c>
      <c r="O6" s="28"/>
      <c r="P6" s="28"/>
      <c r="Q6" s="28"/>
    </row>
    <row r="7" spans="1:17" x14ac:dyDescent="0.25">
      <c r="A7" s="15">
        <v>45300</v>
      </c>
      <c r="B7" s="5">
        <v>930.69</v>
      </c>
      <c r="C7" s="5">
        <v>55.6</v>
      </c>
      <c r="D7" s="5">
        <v>851.25</v>
      </c>
      <c r="E7" s="5">
        <v>23.84</v>
      </c>
      <c r="F7" s="5"/>
      <c r="G7" s="5">
        <v>676.39</v>
      </c>
      <c r="H7" s="24">
        <v>1500</v>
      </c>
      <c r="I7" s="24"/>
      <c r="J7" s="24" t="s">
        <v>6</v>
      </c>
      <c r="K7" s="5"/>
      <c r="L7" s="5"/>
      <c r="M7" s="28"/>
      <c r="N7" s="20">
        <v>47.2</v>
      </c>
      <c r="O7" s="28"/>
      <c r="P7" s="28"/>
      <c r="Q7" s="28"/>
    </row>
    <row r="8" spans="1:17" x14ac:dyDescent="0.25">
      <c r="A8" s="15">
        <v>45301</v>
      </c>
      <c r="B8" s="5">
        <v>616.70000000000005</v>
      </c>
      <c r="C8" s="5">
        <v>103</v>
      </c>
      <c r="D8" s="5">
        <v>473.5</v>
      </c>
      <c r="E8" s="5">
        <v>40.200000000000003</v>
      </c>
      <c r="F8" s="5"/>
      <c r="G8" s="5">
        <v>96</v>
      </c>
      <c r="H8" s="35">
        <v>147.30000000000001</v>
      </c>
      <c r="I8" s="5"/>
      <c r="J8" s="26" t="s">
        <v>21</v>
      </c>
      <c r="K8" s="5"/>
      <c r="L8" s="5"/>
      <c r="M8" s="28"/>
      <c r="N8" s="20">
        <v>33.25</v>
      </c>
      <c r="O8" s="28"/>
      <c r="P8" s="28"/>
      <c r="Q8" s="28"/>
    </row>
    <row r="9" spans="1:17" x14ac:dyDescent="0.25">
      <c r="A9" s="15">
        <v>45302</v>
      </c>
      <c r="B9" s="5">
        <v>217.73</v>
      </c>
      <c r="C9" s="5"/>
      <c r="D9" s="5">
        <v>90</v>
      </c>
      <c r="E9" s="5">
        <v>127.73</v>
      </c>
      <c r="F9" s="5"/>
      <c r="G9" s="5">
        <v>171.3</v>
      </c>
      <c r="H9" s="35">
        <v>122</v>
      </c>
      <c r="I9" s="5"/>
      <c r="J9" s="26" t="s">
        <v>16</v>
      </c>
      <c r="K9" s="5"/>
      <c r="L9" s="5"/>
      <c r="M9" s="28"/>
      <c r="N9" s="20">
        <v>135</v>
      </c>
      <c r="O9" s="28"/>
      <c r="P9" s="28"/>
      <c r="Q9" s="28"/>
    </row>
    <row r="10" spans="1:17" x14ac:dyDescent="0.25">
      <c r="A10" s="15">
        <v>45303</v>
      </c>
      <c r="B10" s="5">
        <v>1024.8499999999999</v>
      </c>
      <c r="C10" s="5">
        <v>31</v>
      </c>
      <c r="D10" s="5">
        <v>661.3</v>
      </c>
      <c r="E10" s="5">
        <v>332.55</v>
      </c>
      <c r="F10" s="5"/>
      <c r="G10" s="5">
        <v>152.31</v>
      </c>
      <c r="H10" s="50">
        <v>22.94</v>
      </c>
      <c r="I10" s="5"/>
      <c r="J10" s="5" t="s">
        <v>29</v>
      </c>
      <c r="K10" s="5"/>
      <c r="L10" s="5"/>
      <c r="M10" s="28"/>
      <c r="N10" s="20">
        <v>55</v>
      </c>
      <c r="O10" s="28"/>
      <c r="P10" s="16"/>
      <c r="Q10" s="28"/>
    </row>
    <row r="11" spans="1:17" x14ac:dyDescent="0.25">
      <c r="A11" s="15">
        <v>45304</v>
      </c>
      <c r="B11" s="5">
        <v>277.61</v>
      </c>
      <c r="C11" s="5">
        <v>15.3</v>
      </c>
      <c r="D11" s="5">
        <v>211</v>
      </c>
      <c r="E11" s="5">
        <v>51.31</v>
      </c>
      <c r="F11" s="5"/>
      <c r="G11" s="5">
        <v>71</v>
      </c>
      <c r="H11" s="34">
        <v>390</v>
      </c>
      <c r="I11" s="5"/>
      <c r="J11" s="26" t="s">
        <v>7</v>
      </c>
      <c r="K11" s="5"/>
      <c r="L11" s="5"/>
      <c r="M11" s="28"/>
      <c r="N11" s="20">
        <v>56.4</v>
      </c>
      <c r="O11" s="28"/>
      <c r="P11" s="16"/>
      <c r="Q11" s="28"/>
    </row>
    <row r="12" spans="1:17" x14ac:dyDescent="0.25">
      <c r="A12" s="15">
        <v>45306</v>
      </c>
      <c r="B12" s="5">
        <v>134.19999999999999</v>
      </c>
      <c r="C12" s="5">
        <v>75.5</v>
      </c>
      <c r="D12" s="5">
        <v>6.25</v>
      </c>
      <c r="E12" s="5">
        <v>52.45</v>
      </c>
      <c r="F12" s="5"/>
      <c r="G12" s="5">
        <v>75.5</v>
      </c>
      <c r="H12" s="24">
        <v>1500</v>
      </c>
      <c r="I12" s="24"/>
      <c r="J12" s="24" t="s">
        <v>6</v>
      </c>
      <c r="K12" s="5"/>
      <c r="L12" s="5"/>
      <c r="M12" s="28"/>
      <c r="N12" s="20">
        <v>147.69999999999999</v>
      </c>
      <c r="O12" s="28"/>
      <c r="P12" s="16"/>
      <c r="Q12" s="28"/>
    </row>
    <row r="13" spans="1:17" x14ac:dyDescent="0.25">
      <c r="A13" s="15">
        <v>45307</v>
      </c>
      <c r="B13" s="5">
        <v>310.12</v>
      </c>
      <c r="C13" s="5"/>
      <c r="D13" s="5">
        <v>259.7</v>
      </c>
      <c r="E13" s="5">
        <v>50.42</v>
      </c>
      <c r="F13" s="5"/>
      <c r="G13" s="5">
        <v>104.8</v>
      </c>
      <c r="H13" s="35">
        <v>65</v>
      </c>
      <c r="I13" s="5"/>
      <c r="J13" s="26" t="s">
        <v>27</v>
      </c>
      <c r="K13" s="26"/>
      <c r="L13" s="5"/>
      <c r="M13" s="28"/>
      <c r="N13" s="20">
        <v>66.5</v>
      </c>
      <c r="O13" s="28"/>
      <c r="P13" s="16"/>
      <c r="Q13" s="28"/>
    </row>
    <row r="14" spans="1:17" x14ac:dyDescent="0.25">
      <c r="A14" s="15">
        <v>45308</v>
      </c>
      <c r="B14" s="5">
        <v>639.39</v>
      </c>
      <c r="C14" s="5">
        <v>47.1</v>
      </c>
      <c r="D14" s="5">
        <v>392.6</v>
      </c>
      <c r="E14" s="5">
        <v>199.69</v>
      </c>
      <c r="F14" s="5"/>
      <c r="G14" s="5">
        <v>279.10000000000002</v>
      </c>
      <c r="H14" s="34">
        <v>250</v>
      </c>
      <c r="I14" s="26"/>
      <c r="J14" s="26" t="s">
        <v>28</v>
      </c>
      <c r="K14" s="26"/>
      <c r="L14" s="5"/>
      <c r="M14" s="28"/>
      <c r="N14" s="16">
        <v>90</v>
      </c>
      <c r="O14" s="28"/>
      <c r="P14" s="16"/>
      <c r="Q14" s="28"/>
    </row>
    <row r="15" spans="1:17" x14ac:dyDescent="0.25">
      <c r="A15" s="15">
        <v>45309</v>
      </c>
      <c r="B15" s="5">
        <v>641.79999999999995</v>
      </c>
      <c r="C15" s="5">
        <v>12.5</v>
      </c>
      <c r="D15" s="5">
        <v>500.1</v>
      </c>
      <c r="E15" s="5">
        <v>129.19999999999999</v>
      </c>
      <c r="F15" s="5"/>
      <c r="G15" s="5">
        <v>11.2</v>
      </c>
      <c r="H15" s="24">
        <v>2014.1</v>
      </c>
      <c r="I15" s="24"/>
      <c r="J15" s="24" t="s">
        <v>6</v>
      </c>
      <c r="K15" s="5"/>
      <c r="L15" s="5"/>
      <c r="M15" s="28"/>
      <c r="N15" s="16">
        <v>80</v>
      </c>
      <c r="O15" s="28"/>
      <c r="P15" s="20"/>
      <c r="Q15" s="28"/>
    </row>
    <row r="16" spans="1:17" x14ac:dyDescent="0.25">
      <c r="A16" s="15">
        <v>45310</v>
      </c>
      <c r="B16" s="5">
        <v>742.62</v>
      </c>
      <c r="C16" s="5">
        <v>53</v>
      </c>
      <c r="D16" s="5">
        <v>487</v>
      </c>
      <c r="E16" s="5">
        <v>202.62</v>
      </c>
      <c r="F16" s="5"/>
      <c r="G16" s="5">
        <v>446.37</v>
      </c>
      <c r="H16" s="29"/>
      <c r="I16" s="5"/>
      <c r="J16" s="24"/>
      <c r="K16" s="5"/>
      <c r="L16" s="5"/>
      <c r="M16" s="28"/>
      <c r="N16" s="20">
        <v>119</v>
      </c>
      <c r="O16" s="28"/>
      <c r="P16" s="16"/>
      <c r="Q16" s="16"/>
    </row>
    <row r="17" spans="1:17" x14ac:dyDescent="0.25">
      <c r="A17" s="17">
        <v>45311</v>
      </c>
      <c r="B17" s="5">
        <v>401.65</v>
      </c>
      <c r="C17" s="5">
        <v>17.5</v>
      </c>
      <c r="D17" s="5">
        <v>293.8</v>
      </c>
      <c r="E17" s="5">
        <v>90.35</v>
      </c>
      <c r="F17" s="5"/>
      <c r="G17" s="5">
        <v>23.75</v>
      </c>
      <c r="H17" s="5"/>
      <c r="I17" s="5"/>
      <c r="J17" s="5"/>
      <c r="K17" s="5"/>
      <c r="L17" s="5"/>
      <c r="M17" s="28"/>
      <c r="N17" s="31">
        <v>96.5</v>
      </c>
      <c r="O17" s="28"/>
      <c r="P17" s="28"/>
      <c r="Q17" s="28"/>
    </row>
    <row r="18" spans="1:17" x14ac:dyDescent="0.25">
      <c r="A18" s="17">
        <v>45313</v>
      </c>
      <c r="B18" s="5">
        <v>366.85</v>
      </c>
      <c r="C18" s="5">
        <v>22</v>
      </c>
      <c r="D18" s="5">
        <v>330.6</v>
      </c>
      <c r="E18" s="5">
        <v>14.25</v>
      </c>
      <c r="F18" s="5"/>
      <c r="G18" s="5">
        <v>35</v>
      </c>
      <c r="H18" s="30"/>
      <c r="I18" s="5"/>
      <c r="J18" s="26"/>
      <c r="K18" s="5"/>
      <c r="L18" s="5"/>
      <c r="M18" s="28"/>
      <c r="N18" s="20">
        <v>3.5</v>
      </c>
      <c r="O18" s="28"/>
      <c r="P18" s="16"/>
      <c r="Q18" s="28"/>
    </row>
    <row r="19" spans="1:17" x14ac:dyDescent="0.25">
      <c r="A19" s="17">
        <v>45314</v>
      </c>
      <c r="B19" s="5"/>
      <c r="C19" s="5"/>
      <c r="D19" s="5"/>
      <c r="E19" s="5"/>
      <c r="F19" s="5"/>
      <c r="G19" s="5"/>
      <c r="H19" s="26"/>
      <c r="I19" s="5"/>
      <c r="J19" s="5"/>
      <c r="K19" s="5"/>
      <c r="L19" s="5"/>
      <c r="M19" s="28"/>
      <c r="N19" s="16"/>
      <c r="O19" s="28"/>
      <c r="P19" s="16"/>
      <c r="Q19" s="28"/>
    </row>
    <row r="20" spans="1:17" x14ac:dyDescent="0.25">
      <c r="A20" s="17">
        <v>45315</v>
      </c>
      <c r="B20" s="5">
        <v>338.12</v>
      </c>
      <c r="C20" s="5">
        <v>37.5</v>
      </c>
      <c r="D20" s="5">
        <v>249.8</v>
      </c>
      <c r="E20" s="5">
        <v>50.82</v>
      </c>
      <c r="F20" s="5"/>
      <c r="G20" s="5">
        <v>255.59</v>
      </c>
      <c r="H20" s="5"/>
      <c r="I20" s="5"/>
      <c r="J20" s="5"/>
      <c r="K20" s="5"/>
      <c r="L20" s="5"/>
      <c r="M20" s="28"/>
      <c r="N20" s="20"/>
      <c r="O20" s="28"/>
      <c r="P20" s="16"/>
      <c r="Q20" s="28"/>
    </row>
    <row r="21" spans="1:17" x14ac:dyDescent="0.25">
      <c r="A21" s="17">
        <v>45316</v>
      </c>
      <c r="B21" s="5">
        <v>759.71</v>
      </c>
      <c r="C21" s="5">
        <v>34.5</v>
      </c>
      <c r="D21" s="5">
        <v>596.4</v>
      </c>
      <c r="E21" s="5">
        <v>128.81</v>
      </c>
      <c r="F21" s="5"/>
      <c r="G21" s="5">
        <v>323</v>
      </c>
      <c r="H21" s="29"/>
      <c r="I21" s="5"/>
      <c r="J21" s="24"/>
      <c r="K21" s="5"/>
      <c r="L21" s="5"/>
      <c r="M21" s="28"/>
      <c r="N21" s="16"/>
      <c r="O21" s="28"/>
      <c r="P21" s="20"/>
      <c r="Q21" s="28"/>
    </row>
    <row r="22" spans="1:17" x14ac:dyDescent="0.25">
      <c r="A22" s="17">
        <v>45317</v>
      </c>
      <c r="B22" s="5">
        <v>541.55999999999995</v>
      </c>
      <c r="C22" s="5">
        <v>151.5</v>
      </c>
      <c r="D22" s="5">
        <v>290.77</v>
      </c>
      <c r="E22" s="5">
        <v>99.29</v>
      </c>
      <c r="F22" s="5"/>
      <c r="G22" s="5">
        <v>101.66</v>
      </c>
      <c r="H22" s="5"/>
      <c r="I22" s="5"/>
      <c r="J22" s="5"/>
      <c r="K22" s="5"/>
      <c r="L22" s="5"/>
      <c r="M22" s="28"/>
      <c r="N22" s="16"/>
      <c r="O22" s="28"/>
      <c r="P22" s="16"/>
      <c r="Q22" s="28"/>
    </row>
    <row r="23" spans="1:17" x14ac:dyDescent="0.25">
      <c r="A23" s="17">
        <v>45318</v>
      </c>
      <c r="B23" s="5">
        <v>256.95</v>
      </c>
      <c r="C23" s="5"/>
      <c r="D23" s="5">
        <v>219.1</v>
      </c>
      <c r="E23" s="5">
        <v>37.85</v>
      </c>
      <c r="F23" s="5"/>
      <c r="G23" s="5">
        <v>64.5</v>
      </c>
      <c r="H23" s="29"/>
      <c r="I23" s="5"/>
      <c r="J23" s="24"/>
      <c r="K23" s="5"/>
      <c r="L23" s="5"/>
      <c r="M23" s="28"/>
      <c r="N23" s="27"/>
      <c r="O23" s="28"/>
      <c r="P23" s="16"/>
      <c r="Q23" s="28"/>
    </row>
    <row r="24" spans="1:17" x14ac:dyDescent="0.25">
      <c r="A24" s="17">
        <v>45320</v>
      </c>
      <c r="B24" s="5">
        <v>325.26</v>
      </c>
      <c r="C24" s="5">
        <v>37</v>
      </c>
      <c r="D24" s="5">
        <v>220.7</v>
      </c>
      <c r="E24" s="5">
        <v>67.56</v>
      </c>
      <c r="F24" s="5"/>
      <c r="G24" s="5">
        <v>218.25</v>
      </c>
      <c r="H24" s="29"/>
      <c r="I24" s="5"/>
      <c r="J24" s="24"/>
      <c r="K24" s="5"/>
      <c r="L24" s="5"/>
      <c r="M24" s="28"/>
      <c r="N24" s="20"/>
      <c r="O24" s="28"/>
      <c r="P24" s="16"/>
      <c r="Q24" s="28"/>
    </row>
    <row r="25" spans="1:17" x14ac:dyDescent="0.25">
      <c r="A25" s="17">
        <v>45321</v>
      </c>
      <c r="B25" s="5">
        <v>543.5</v>
      </c>
      <c r="C25" s="5">
        <v>17.5</v>
      </c>
      <c r="D25" s="5">
        <v>349.5</v>
      </c>
      <c r="E25" s="5">
        <v>176.5</v>
      </c>
      <c r="F25" s="5"/>
      <c r="G25" s="5">
        <v>111.4</v>
      </c>
      <c r="H25" s="29"/>
      <c r="I25" s="29"/>
      <c r="J25" s="24"/>
      <c r="K25" s="5"/>
      <c r="L25" s="5"/>
      <c r="M25" s="28"/>
      <c r="N25" s="27"/>
      <c r="O25" s="28"/>
      <c r="P25" s="16"/>
      <c r="Q25" s="28"/>
    </row>
    <row r="26" spans="1:17" x14ac:dyDescent="0.25">
      <c r="A26" s="17">
        <v>45322</v>
      </c>
      <c r="B26" s="5">
        <v>868.5</v>
      </c>
      <c r="C26" s="5">
        <v>40.5</v>
      </c>
      <c r="D26" s="5">
        <v>567.5</v>
      </c>
      <c r="E26" s="5">
        <v>260.5</v>
      </c>
      <c r="F26" s="5"/>
      <c r="G26" s="5">
        <v>603.20000000000005</v>
      </c>
      <c r="H26" s="29"/>
      <c r="I26" s="5"/>
      <c r="J26" s="24"/>
      <c r="K26" s="5"/>
      <c r="L26" s="5"/>
      <c r="M26" s="28"/>
      <c r="N26" s="16"/>
      <c r="O26" s="28"/>
      <c r="P26" s="28"/>
      <c r="Q26" s="28"/>
    </row>
    <row r="29" spans="1:17" ht="18.75" x14ac:dyDescent="0.3">
      <c r="B29" s="3">
        <f>SUM(B2:B28)</f>
        <v>14274.369999999999</v>
      </c>
      <c r="C29" s="3">
        <f>SUM(C2:C28)</f>
        <v>886.5</v>
      </c>
      <c r="D29" s="3">
        <f>SUM(D2:D28)</f>
        <v>10068.920000000004</v>
      </c>
      <c r="E29" s="3">
        <f>SUM(E2:E28)</f>
        <v>3318.9499999999994</v>
      </c>
      <c r="F29" s="3">
        <f>C29+D29+E29</f>
        <v>14274.370000000003</v>
      </c>
      <c r="G29" s="10">
        <f>SUM(G2:G28)</f>
        <v>6258.94</v>
      </c>
      <c r="H29" s="3">
        <f>SUM(H2:H28)</f>
        <v>8015.4400000000005</v>
      </c>
      <c r="I29" s="3">
        <f>F29-G29-H29</f>
        <v>-9.9999999974897946E-3</v>
      </c>
      <c r="N29" s="12">
        <f>SUM(N2:N28)</f>
        <v>6258.94</v>
      </c>
    </row>
    <row r="35" spans="6:10" x14ac:dyDescent="0.25">
      <c r="F35" s="4" t="s">
        <v>23</v>
      </c>
      <c r="G35" s="4">
        <v>406</v>
      </c>
    </row>
    <row r="36" spans="6:10" x14ac:dyDescent="0.25">
      <c r="F36" s="4" t="s">
        <v>22</v>
      </c>
      <c r="G36" s="4">
        <v>606.6</v>
      </c>
      <c r="J36" s="4" t="s">
        <v>24</v>
      </c>
    </row>
    <row r="38" spans="6:10" x14ac:dyDescent="0.25">
      <c r="F38" s="4" t="s">
        <v>26</v>
      </c>
      <c r="G38" s="4">
        <v>200</v>
      </c>
      <c r="J38" s="4" t="s">
        <v>25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pane xSplit="9" ySplit="1" topLeftCell="J20" activePane="bottomRight" state="frozen"/>
      <selection pane="topRight" activeCell="H1" sqref="H1"/>
      <selection pane="bottomLeft" activeCell="A2" sqref="A2"/>
      <selection pane="bottomRight" activeCell="J13" sqref="J13"/>
    </sheetView>
  </sheetViews>
  <sheetFormatPr defaultRowHeight="15" x14ac:dyDescent="0.25"/>
  <cols>
    <col min="1" max="1" width="11.28515625" customWidth="1"/>
    <col min="2" max="2" width="17.85546875" style="4" customWidth="1"/>
    <col min="3" max="3" width="13.8554687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4.7109375" style="4" customWidth="1"/>
    <col min="8" max="8" width="16.7109375" style="4" customWidth="1"/>
    <col min="9" max="9" width="15.5703125" style="4" customWidth="1"/>
    <col min="10" max="11" width="9.140625" style="4" customWidth="1"/>
    <col min="13" max="13" width="13.7109375" style="12" customWidth="1"/>
    <col min="14" max="14" width="7.140625" customWidth="1"/>
    <col min="15" max="15" width="11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3</v>
      </c>
      <c r="H1" s="1" t="s">
        <v>2</v>
      </c>
      <c r="K1" s="47"/>
      <c r="M1" s="11" t="s">
        <v>3</v>
      </c>
    </row>
    <row r="2" spans="1:16" x14ac:dyDescent="0.25">
      <c r="A2" s="17">
        <v>45566</v>
      </c>
      <c r="B2" s="5">
        <v>600.58000000000004</v>
      </c>
      <c r="C2" s="5">
        <v>90.8</v>
      </c>
      <c r="D2" s="5">
        <v>431.9</v>
      </c>
      <c r="E2" s="5">
        <v>77.88</v>
      </c>
      <c r="F2" s="5"/>
      <c r="G2" s="36">
        <v>137</v>
      </c>
      <c r="H2" s="66">
        <v>96</v>
      </c>
      <c r="J2" s="34" t="s">
        <v>96</v>
      </c>
      <c r="K2" s="26"/>
      <c r="L2" s="28"/>
      <c r="M2" s="33">
        <v>1278.75</v>
      </c>
    </row>
    <row r="3" spans="1:16" x14ac:dyDescent="0.25">
      <c r="A3" s="17">
        <v>45567</v>
      </c>
      <c r="B3" s="5">
        <v>1699.96</v>
      </c>
      <c r="C3" s="5">
        <v>17</v>
      </c>
      <c r="D3" s="5">
        <v>1525.7</v>
      </c>
      <c r="E3" s="5">
        <v>157.26</v>
      </c>
      <c r="F3" s="5"/>
      <c r="G3" s="5"/>
      <c r="H3" s="64">
        <v>130.69999999999999</v>
      </c>
      <c r="I3" s="26"/>
      <c r="J3" s="26" t="s">
        <v>7</v>
      </c>
      <c r="K3" s="5"/>
      <c r="L3" s="28"/>
      <c r="M3" s="33">
        <v>2572.84</v>
      </c>
    </row>
    <row r="4" spans="1:16" x14ac:dyDescent="0.25">
      <c r="A4" s="17">
        <v>45568</v>
      </c>
      <c r="B4" s="5">
        <v>539</v>
      </c>
      <c r="C4" s="5">
        <v>4.5</v>
      </c>
      <c r="D4" s="5">
        <v>344.1</v>
      </c>
      <c r="E4" s="5">
        <v>190.4</v>
      </c>
      <c r="F4" s="5"/>
      <c r="G4" s="36">
        <v>289.3</v>
      </c>
      <c r="H4" s="66">
        <v>150</v>
      </c>
      <c r="I4" s="5"/>
      <c r="J4" s="36" t="s">
        <v>94</v>
      </c>
      <c r="K4" s="24"/>
      <c r="L4" s="28"/>
      <c r="M4" s="33">
        <v>2321.41</v>
      </c>
    </row>
    <row r="5" spans="1:16" x14ac:dyDescent="0.25">
      <c r="A5" s="17">
        <v>45569</v>
      </c>
      <c r="B5" s="5">
        <v>2177.63</v>
      </c>
      <c r="C5" s="5">
        <v>63.5</v>
      </c>
      <c r="D5" s="5">
        <v>1953.6</v>
      </c>
      <c r="E5" s="5">
        <v>160.53</v>
      </c>
      <c r="F5" s="5"/>
      <c r="G5" s="36">
        <v>634.35</v>
      </c>
      <c r="H5" s="24">
        <v>1500</v>
      </c>
      <c r="I5" s="5"/>
      <c r="J5" s="24" t="s">
        <v>6</v>
      </c>
      <c r="K5" s="26"/>
      <c r="L5" s="28"/>
      <c r="M5" s="33">
        <v>3582.97</v>
      </c>
    </row>
    <row r="6" spans="1:16" x14ac:dyDescent="0.25">
      <c r="A6" s="17">
        <v>45570</v>
      </c>
      <c r="B6" s="5">
        <v>618.9</v>
      </c>
      <c r="C6" s="5">
        <v>31.3</v>
      </c>
      <c r="D6" s="5">
        <v>574.1</v>
      </c>
      <c r="E6" s="5">
        <v>13.5</v>
      </c>
      <c r="F6" s="5"/>
      <c r="G6" s="36">
        <v>218.1</v>
      </c>
      <c r="H6" s="24">
        <v>2000</v>
      </c>
      <c r="I6" s="5"/>
      <c r="J6" s="24" t="s">
        <v>6</v>
      </c>
      <c r="K6" s="26"/>
      <c r="L6" s="28"/>
      <c r="M6" s="16">
        <v>167</v>
      </c>
    </row>
    <row r="7" spans="1:16" x14ac:dyDescent="0.25">
      <c r="A7" s="17">
        <v>45572</v>
      </c>
      <c r="B7" s="5">
        <v>642.79999999999995</v>
      </c>
      <c r="C7" s="5"/>
      <c r="D7" s="5">
        <v>402.3</v>
      </c>
      <c r="E7" s="5">
        <v>240.5</v>
      </c>
      <c r="F7" s="5"/>
      <c r="G7" s="36">
        <v>109.6</v>
      </c>
      <c r="H7" s="24">
        <v>1500</v>
      </c>
      <c r="I7" s="5"/>
      <c r="J7" s="24" t="s">
        <v>6</v>
      </c>
      <c r="K7" s="5"/>
      <c r="L7" s="28"/>
      <c r="M7" s="16">
        <v>35.9</v>
      </c>
    </row>
    <row r="8" spans="1:16" x14ac:dyDescent="0.25">
      <c r="A8" s="17">
        <v>45573</v>
      </c>
      <c r="B8" s="5">
        <v>912.27</v>
      </c>
      <c r="C8" s="5">
        <v>9.8000000000000007</v>
      </c>
      <c r="D8" s="5">
        <v>408.6</v>
      </c>
      <c r="E8" s="5">
        <v>493.87</v>
      </c>
      <c r="F8" s="5"/>
      <c r="G8" s="36">
        <v>624.23</v>
      </c>
      <c r="H8" s="64">
        <v>828.33</v>
      </c>
      <c r="I8" s="5"/>
      <c r="J8" s="34" t="s">
        <v>97</v>
      </c>
      <c r="K8" s="24"/>
      <c r="L8" s="28"/>
      <c r="M8" s="20">
        <v>15.7</v>
      </c>
    </row>
    <row r="9" spans="1:16" x14ac:dyDescent="0.25">
      <c r="A9" s="17">
        <v>45574</v>
      </c>
      <c r="B9" s="5">
        <v>954.63</v>
      </c>
      <c r="C9" s="5">
        <v>88.3</v>
      </c>
      <c r="D9" s="5">
        <v>676.3</v>
      </c>
      <c r="E9" s="5">
        <v>190.03</v>
      </c>
      <c r="F9" s="5"/>
      <c r="G9" s="36">
        <v>568.17999999999995</v>
      </c>
      <c r="H9" s="65">
        <v>51</v>
      </c>
      <c r="I9" s="30"/>
      <c r="J9" s="34" t="s">
        <v>98</v>
      </c>
      <c r="K9" s="26"/>
      <c r="L9" s="28"/>
      <c r="M9" s="20">
        <v>135.5</v>
      </c>
      <c r="O9" s="12"/>
    </row>
    <row r="10" spans="1:16" x14ac:dyDescent="0.25">
      <c r="A10" s="17">
        <v>45575</v>
      </c>
      <c r="B10" s="5">
        <v>393.55</v>
      </c>
      <c r="C10" s="5">
        <v>10</v>
      </c>
      <c r="D10" s="5">
        <v>223.65</v>
      </c>
      <c r="E10" s="5">
        <v>159.9</v>
      </c>
      <c r="F10" s="5"/>
      <c r="G10" s="36">
        <v>117.97</v>
      </c>
      <c r="H10" s="24">
        <v>1500</v>
      </c>
      <c r="I10" s="5"/>
      <c r="J10" s="24" t="s">
        <v>6</v>
      </c>
      <c r="K10" s="26"/>
      <c r="L10" s="28"/>
      <c r="M10" s="16">
        <v>57</v>
      </c>
      <c r="O10" s="12"/>
    </row>
    <row r="11" spans="1:16" x14ac:dyDescent="0.25">
      <c r="A11" s="17">
        <v>45576</v>
      </c>
      <c r="B11" s="5">
        <v>1354.4</v>
      </c>
      <c r="C11" s="5">
        <v>8</v>
      </c>
      <c r="D11" s="5">
        <v>1220.2</v>
      </c>
      <c r="E11" s="5">
        <v>126.2</v>
      </c>
      <c r="F11" s="5"/>
      <c r="G11" s="36">
        <v>692.75</v>
      </c>
      <c r="H11" s="65">
        <v>179.04</v>
      </c>
      <c r="I11" s="30"/>
      <c r="J11" s="26" t="s">
        <v>7</v>
      </c>
      <c r="K11" s="26"/>
      <c r="L11" s="28"/>
      <c r="M11" s="16">
        <v>41.9</v>
      </c>
      <c r="O11" s="12"/>
    </row>
    <row r="12" spans="1:16" x14ac:dyDescent="0.25">
      <c r="A12" s="17">
        <v>45577</v>
      </c>
      <c r="B12" s="5">
        <v>543.4</v>
      </c>
      <c r="C12" s="5">
        <v>16.5</v>
      </c>
      <c r="D12" s="5">
        <v>385.85</v>
      </c>
      <c r="E12" s="5">
        <v>141.05000000000001</v>
      </c>
      <c r="F12" s="5"/>
      <c r="G12" s="36">
        <v>460.11</v>
      </c>
      <c r="H12" s="64">
        <v>156.75</v>
      </c>
      <c r="I12" s="5"/>
      <c r="J12" s="34" t="s">
        <v>99</v>
      </c>
      <c r="K12" s="24"/>
      <c r="L12" s="28"/>
      <c r="M12" s="20">
        <v>79</v>
      </c>
      <c r="O12" s="12"/>
    </row>
    <row r="13" spans="1:16" x14ac:dyDescent="0.25">
      <c r="A13" s="17">
        <v>45579</v>
      </c>
      <c r="B13" s="5">
        <v>1344.78</v>
      </c>
      <c r="C13" s="5">
        <v>83.5</v>
      </c>
      <c r="D13" s="5">
        <v>570.70000000000005</v>
      </c>
      <c r="E13" s="5">
        <v>690.58</v>
      </c>
      <c r="F13" s="5"/>
      <c r="G13" s="36">
        <v>102.77</v>
      </c>
      <c r="H13" s="64">
        <v>462.6</v>
      </c>
      <c r="I13" s="26"/>
      <c r="J13" s="34" t="s">
        <v>100</v>
      </c>
      <c r="K13" s="26"/>
      <c r="L13" s="28"/>
      <c r="M13" s="16">
        <v>32.299999999999997</v>
      </c>
      <c r="O13" s="12"/>
    </row>
    <row r="14" spans="1:16" x14ac:dyDescent="0.25">
      <c r="A14" s="17">
        <v>45580</v>
      </c>
      <c r="B14" s="5">
        <v>808.75</v>
      </c>
      <c r="C14" s="5"/>
      <c r="D14" s="5">
        <v>396.2</v>
      </c>
      <c r="E14" s="5">
        <v>412.55</v>
      </c>
      <c r="F14" s="5"/>
      <c r="G14" s="36">
        <v>377.88</v>
      </c>
      <c r="H14" s="24">
        <v>1500</v>
      </c>
      <c r="I14" s="5"/>
      <c r="J14" s="24" t="s">
        <v>6</v>
      </c>
      <c r="K14" s="26"/>
      <c r="L14" s="28"/>
      <c r="M14" s="20">
        <v>9.5</v>
      </c>
      <c r="O14" s="18"/>
    </row>
    <row r="15" spans="1:16" x14ac:dyDescent="0.25">
      <c r="A15" s="17">
        <v>45581</v>
      </c>
      <c r="B15" s="5">
        <v>937.61</v>
      </c>
      <c r="C15" s="5">
        <v>60.1</v>
      </c>
      <c r="D15" s="5">
        <v>691.5</v>
      </c>
      <c r="E15" s="5">
        <v>186.01</v>
      </c>
      <c r="F15" s="5"/>
      <c r="G15" s="34">
        <v>462.35</v>
      </c>
      <c r="H15" s="65">
        <v>600</v>
      </c>
      <c r="I15" s="5"/>
      <c r="J15" s="26" t="s">
        <v>11</v>
      </c>
      <c r="K15" s="23"/>
      <c r="L15" s="28"/>
      <c r="M15" s="20">
        <v>53.25</v>
      </c>
      <c r="O15" s="12"/>
      <c r="P15" s="12"/>
    </row>
    <row r="16" spans="1:16" x14ac:dyDescent="0.25">
      <c r="A16" s="17">
        <v>45582</v>
      </c>
      <c r="B16" s="5">
        <v>830.04</v>
      </c>
      <c r="C16" s="5">
        <v>34.5</v>
      </c>
      <c r="D16" s="5">
        <v>389.24</v>
      </c>
      <c r="E16" s="5">
        <v>406.3</v>
      </c>
      <c r="F16" s="5"/>
      <c r="G16" s="36">
        <v>458.55</v>
      </c>
      <c r="H16" s="24">
        <v>1000</v>
      </c>
      <c r="I16" s="5"/>
      <c r="J16" s="24" t="s">
        <v>6</v>
      </c>
      <c r="K16" s="24"/>
      <c r="L16" s="28"/>
      <c r="M16" s="16">
        <v>33.74</v>
      </c>
    </row>
    <row r="17" spans="1:16" x14ac:dyDescent="0.25">
      <c r="A17" s="17">
        <v>45583</v>
      </c>
      <c r="B17" s="5">
        <v>1557.73</v>
      </c>
      <c r="C17" s="5">
        <v>65</v>
      </c>
      <c r="D17" s="5">
        <v>1199.7</v>
      </c>
      <c r="E17" s="5">
        <v>293.02999999999997</v>
      </c>
      <c r="F17" s="5"/>
      <c r="G17" s="36">
        <v>385.49</v>
      </c>
      <c r="H17" s="64">
        <v>26</v>
      </c>
      <c r="I17" s="26"/>
      <c r="J17" s="26" t="s">
        <v>102</v>
      </c>
      <c r="K17" s="26"/>
      <c r="L17" s="63"/>
      <c r="M17" s="20">
        <v>4.5</v>
      </c>
      <c r="O17" s="12"/>
    </row>
    <row r="18" spans="1:16" x14ac:dyDescent="0.25">
      <c r="A18" s="17">
        <v>45584</v>
      </c>
      <c r="B18" s="5">
        <v>829.1</v>
      </c>
      <c r="C18" s="5">
        <v>58.9</v>
      </c>
      <c r="D18" s="5">
        <v>568.5</v>
      </c>
      <c r="E18" s="5">
        <v>201.7</v>
      </c>
      <c r="F18" s="5"/>
      <c r="G18" s="36">
        <v>534.37</v>
      </c>
      <c r="H18" s="64">
        <v>652.82000000000005</v>
      </c>
      <c r="I18" s="5"/>
      <c r="J18" s="26" t="s">
        <v>7</v>
      </c>
      <c r="K18" s="5"/>
      <c r="L18" s="28"/>
      <c r="M18" s="16">
        <v>24</v>
      </c>
      <c r="O18" s="12"/>
    </row>
    <row r="19" spans="1:16" x14ac:dyDescent="0.25">
      <c r="A19" s="17">
        <v>45586</v>
      </c>
      <c r="B19" s="5">
        <v>1565.1</v>
      </c>
      <c r="C19" s="5">
        <v>55</v>
      </c>
      <c r="D19" s="5">
        <v>1395.39</v>
      </c>
      <c r="E19" s="5">
        <v>114.71</v>
      </c>
      <c r="F19" s="5"/>
      <c r="G19" s="36">
        <v>551.29999999999995</v>
      </c>
      <c r="H19" s="24">
        <v>2000</v>
      </c>
      <c r="I19" s="5"/>
      <c r="J19" s="24" t="s">
        <v>6</v>
      </c>
      <c r="K19" s="5"/>
      <c r="L19" s="28"/>
      <c r="M19" s="16">
        <v>13.6</v>
      </c>
      <c r="O19" s="12"/>
    </row>
    <row r="20" spans="1:16" x14ac:dyDescent="0.25">
      <c r="A20" s="17">
        <v>45587</v>
      </c>
      <c r="B20" s="5">
        <v>530.58000000000004</v>
      </c>
      <c r="C20" s="5">
        <v>68.5</v>
      </c>
      <c r="D20" s="5">
        <v>93.9</v>
      </c>
      <c r="E20" s="5">
        <v>368.18</v>
      </c>
      <c r="F20" s="5"/>
      <c r="G20" s="36">
        <v>207.85</v>
      </c>
      <c r="K20" s="23"/>
      <c r="L20" s="28"/>
      <c r="M20" s="20">
        <v>35</v>
      </c>
      <c r="O20" s="18"/>
    </row>
    <row r="21" spans="1:16" x14ac:dyDescent="0.25">
      <c r="A21" s="17">
        <v>45588</v>
      </c>
      <c r="B21" s="5">
        <v>2252.6999999999998</v>
      </c>
      <c r="C21" s="5">
        <v>57.5</v>
      </c>
      <c r="D21" s="5">
        <v>1949</v>
      </c>
      <c r="E21" s="5">
        <v>246.2</v>
      </c>
      <c r="F21" s="5"/>
      <c r="G21" s="36">
        <v>1775.82</v>
      </c>
      <c r="K21" s="26"/>
      <c r="L21" s="28"/>
      <c r="M21" s="16">
        <v>34.75</v>
      </c>
      <c r="O21" s="12"/>
    </row>
    <row r="22" spans="1:16" x14ac:dyDescent="0.25">
      <c r="A22" s="17">
        <v>45589</v>
      </c>
      <c r="B22" s="5">
        <v>1245.58</v>
      </c>
      <c r="C22" s="5">
        <v>245</v>
      </c>
      <c r="D22" s="5">
        <v>696.6</v>
      </c>
      <c r="E22" s="5">
        <v>303.98</v>
      </c>
      <c r="F22" s="5"/>
      <c r="G22" s="36">
        <v>812</v>
      </c>
      <c r="K22" s="5"/>
      <c r="L22" s="28"/>
      <c r="M22" s="16">
        <v>146</v>
      </c>
      <c r="O22" s="12"/>
    </row>
    <row r="23" spans="1:16" x14ac:dyDescent="0.25">
      <c r="A23" s="17">
        <v>45590</v>
      </c>
      <c r="B23" s="5">
        <v>1013.57</v>
      </c>
      <c r="C23" s="5"/>
      <c r="D23" s="5">
        <v>499.8</v>
      </c>
      <c r="E23" s="5">
        <v>513.77</v>
      </c>
      <c r="F23" s="5"/>
      <c r="G23" s="36">
        <v>689</v>
      </c>
      <c r="H23" s="26"/>
      <c r="I23" s="5"/>
      <c r="J23" s="5"/>
      <c r="K23" s="5"/>
      <c r="L23" s="28"/>
      <c r="M23" s="20">
        <v>850</v>
      </c>
      <c r="O23" s="12"/>
    </row>
    <row r="24" spans="1:16" x14ac:dyDescent="0.25">
      <c r="A24" s="17">
        <v>45591</v>
      </c>
      <c r="B24" s="5">
        <v>561.21</v>
      </c>
      <c r="C24" s="5">
        <v>116.4</v>
      </c>
      <c r="D24" s="5">
        <v>351.1</v>
      </c>
      <c r="E24" s="5">
        <v>93.71</v>
      </c>
      <c r="F24" s="5"/>
      <c r="G24" s="36">
        <v>120.8</v>
      </c>
      <c r="H24" s="24"/>
      <c r="I24" s="24"/>
      <c r="J24" s="24"/>
      <c r="K24" s="24"/>
      <c r="L24" s="28"/>
      <c r="M24" s="16">
        <v>14</v>
      </c>
      <c r="O24" s="12"/>
    </row>
    <row r="25" spans="1:16" x14ac:dyDescent="0.25">
      <c r="A25" s="17">
        <v>45593</v>
      </c>
      <c r="B25" s="5">
        <v>889.72</v>
      </c>
      <c r="C25" s="5">
        <v>18.3</v>
      </c>
      <c r="D25" s="5">
        <v>545.38</v>
      </c>
      <c r="E25" s="5">
        <v>326.04000000000002</v>
      </c>
      <c r="F25" s="5"/>
      <c r="G25" s="36">
        <v>115.49</v>
      </c>
      <c r="H25" s="5"/>
      <c r="I25" s="5"/>
      <c r="J25" s="5"/>
      <c r="K25" s="5"/>
      <c r="L25" s="28"/>
      <c r="M25" s="16">
        <v>99</v>
      </c>
    </row>
    <row r="26" spans="1:16" x14ac:dyDescent="0.25">
      <c r="A26" s="17">
        <v>45594</v>
      </c>
      <c r="B26" s="5">
        <v>1250.8800000000001</v>
      </c>
      <c r="C26" s="5">
        <v>18.5</v>
      </c>
      <c r="D26" s="5">
        <v>1008.5</v>
      </c>
      <c r="E26" s="5">
        <v>223.88</v>
      </c>
      <c r="F26" s="5"/>
      <c r="G26" s="36">
        <v>1093.3499999999999</v>
      </c>
      <c r="H26" s="5"/>
      <c r="I26" s="5"/>
      <c r="J26" s="5"/>
      <c r="K26" s="5"/>
      <c r="L26" s="28"/>
      <c r="M26" s="20">
        <v>61.75</v>
      </c>
      <c r="N26" s="68"/>
      <c r="O26" s="68"/>
      <c r="P26" s="68"/>
    </row>
    <row r="27" spans="1:16" x14ac:dyDescent="0.25">
      <c r="A27" s="17">
        <v>45595</v>
      </c>
      <c r="B27" s="5">
        <v>605.78</v>
      </c>
      <c r="C27" s="5">
        <v>45</v>
      </c>
      <c r="D27" s="5">
        <v>242</v>
      </c>
      <c r="E27" s="5">
        <v>318.77999999999997</v>
      </c>
      <c r="F27" s="5"/>
      <c r="G27" s="36">
        <v>349.2</v>
      </c>
      <c r="H27" s="5"/>
      <c r="I27" s="5"/>
      <c r="J27" s="5"/>
      <c r="K27" s="5"/>
      <c r="L27" s="28"/>
      <c r="M27" s="16">
        <v>18.5</v>
      </c>
      <c r="O27" s="12"/>
    </row>
    <row r="28" spans="1:16" x14ac:dyDescent="0.25">
      <c r="A28" s="17">
        <v>45596</v>
      </c>
      <c r="B28" s="26">
        <v>1318.41</v>
      </c>
      <c r="C28" s="5">
        <v>5.5</v>
      </c>
      <c r="D28" s="5">
        <v>466.6</v>
      </c>
      <c r="E28" s="5">
        <v>846.31</v>
      </c>
      <c r="F28" s="5"/>
      <c r="G28" s="36">
        <v>613.46</v>
      </c>
      <c r="H28" s="24"/>
      <c r="I28" s="24"/>
      <c r="J28" s="24"/>
      <c r="K28" s="24"/>
      <c r="L28" s="28"/>
      <c r="M28" s="16">
        <v>14.84</v>
      </c>
      <c r="O28" s="12"/>
    </row>
    <row r="29" spans="1:16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28"/>
      <c r="M29" s="16">
        <v>145.61000000000001</v>
      </c>
      <c r="O29" s="12"/>
    </row>
    <row r="30" spans="1:16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28"/>
      <c r="M30" s="16">
        <v>9.5</v>
      </c>
    </row>
    <row r="31" spans="1:16" x14ac:dyDescent="0.25">
      <c r="B31" s="5"/>
      <c r="C31" s="5"/>
      <c r="D31" s="5"/>
      <c r="E31" s="5"/>
      <c r="F31" s="5"/>
      <c r="G31" s="5"/>
      <c r="H31" s="5"/>
      <c r="I31" s="5"/>
      <c r="J31" s="5"/>
      <c r="K31" s="5"/>
      <c r="L31" s="28"/>
      <c r="M31" s="16">
        <v>613.46</v>
      </c>
    </row>
    <row r="32" spans="1:16" x14ac:dyDescent="0.25">
      <c r="J32" s="9"/>
      <c r="K32" s="9"/>
    </row>
    <row r="34" spans="2:13" ht="18.75" x14ac:dyDescent="0.3">
      <c r="B34" s="3">
        <f>SUM(B2:B33)</f>
        <v>27978.659999999996</v>
      </c>
      <c r="C34" s="3">
        <f>SUM(C2:C33)</f>
        <v>1271.4000000000001</v>
      </c>
      <c r="D34" s="3">
        <f>SUM(D2:D33)</f>
        <v>19210.41</v>
      </c>
      <c r="E34" s="3">
        <f>SUM(E2:E33)</f>
        <v>7496.85</v>
      </c>
      <c r="F34" s="3">
        <f>C34+D34+E34</f>
        <v>27978.660000000003</v>
      </c>
      <c r="G34" s="10">
        <f>SUM(G2:G33)</f>
        <v>12501.27</v>
      </c>
      <c r="H34" s="3">
        <f>SUM(H2:H33)</f>
        <v>14333.24</v>
      </c>
      <c r="I34" s="3">
        <f>F34-G34-H34</f>
        <v>1144.1500000000033</v>
      </c>
      <c r="M34" s="12">
        <f>SUM(M2:M33)</f>
        <v>12501.27</v>
      </c>
    </row>
    <row r="39" spans="2:13" x14ac:dyDescent="0.25">
      <c r="C39" s="4" t="s">
        <v>101</v>
      </c>
      <c r="F39" s="4">
        <v>207.2</v>
      </c>
      <c r="G39" s="9" t="s">
        <v>15</v>
      </c>
      <c r="H39" s="9">
        <v>207.2</v>
      </c>
      <c r="J39" s="9" t="s">
        <v>84</v>
      </c>
    </row>
  </sheetData>
  <mergeCells count="1">
    <mergeCell ref="N26:P26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pane xSplit="10" ySplit="1" topLeftCell="K17" activePane="bottomRight" state="frozen"/>
      <selection pane="topRight" activeCell="H1" sqref="H1"/>
      <selection pane="bottomLeft" activeCell="A2" sqref="A2"/>
      <selection pane="bottomRight" activeCell="I22" sqref="I22"/>
    </sheetView>
  </sheetViews>
  <sheetFormatPr defaultRowHeight="15" x14ac:dyDescent="0.25"/>
  <cols>
    <col min="1" max="1" width="11.28515625" customWidth="1"/>
    <col min="2" max="2" width="17.85546875" style="4" customWidth="1"/>
    <col min="3" max="3" width="13.140625" style="4" customWidth="1"/>
    <col min="4" max="4" width="14.28515625" style="4" customWidth="1"/>
    <col min="5" max="5" width="14.140625" style="4" customWidth="1"/>
    <col min="6" max="6" width="15.140625" style="4" customWidth="1"/>
    <col min="7" max="8" width="14.7109375" style="4" customWidth="1"/>
    <col min="9" max="9" width="15.85546875" style="4" customWidth="1"/>
    <col min="10" max="10" width="13.28515625" style="4" customWidth="1"/>
    <col min="11" max="12" width="9.140625" style="4"/>
    <col min="13" max="13" width="13.7109375" style="12" customWidth="1"/>
    <col min="14" max="14" width="7.140625" customWidth="1"/>
  </cols>
  <sheetData>
    <row r="1" spans="1:15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F1" s="47"/>
      <c r="G1" s="1" t="s">
        <v>3</v>
      </c>
      <c r="I1" s="1" t="s">
        <v>2</v>
      </c>
      <c r="M1" s="11" t="s">
        <v>3</v>
      </c>
    </row>
    <row r="2" spans="1:15" x14ac:dyDescent="0.25">
      <c r="A2" s="32">
        <v>45600</v>
      </c>
      <c r="B2" s="5">
        <v>1440</v>
      </c>
      <c r="C2" s="5">
        <v>51.5</v>
      </c>
      <c r="D2" s="5">
        <v>877.1</v>
      </c>
      <c r="E2" s="5">
        <v>511.4</v>
      </c>
      <c r="F2" s="5"/>
      <c r="G2" s="5">
        <v>823.56</v>
      </c>
      <c r="H2" s="5"/>
      <c r="I2" s="26">
        <v>137.76</v>
      </c>
      <c r="J2" s="26"/>
      <c r="K2" s="26" t="s">
        <v>10</v>
      </c>
      <c r="L2" s="5"/>
      <c r="M2" s="33">
        <v>4326.29</v>
      </c>
      <c r="N2" s="28"/>
    </row>
    <row r="3" spans="1:15" x14ac:dyDescent="0.25">
      <c r="A3" s="32">
        <v>45601</v>
      </c>
      <c r="B3" s="5">
        <v>718.6</v>
      </c>
      <c r="C3" s="5">
        <v>68.5</v>
      </c>
      <c r="D3" s="5">
        <v>188.94</v>
      </c>
      <c r="E3" s="5">
        <v>461.16</v>
      </c>
      <c r="F3" s="5"/>
      <c r="G3" s="5">
        <v>387.51</v>
      </c>
      <c r="H3" s="5"/>
      <c r="I3" s="24">
        <v>1500</v>
      </c>
      <c r="J3" s="24"/>
      <c r="K3" s="24" t="s">
        <v>6</v>
      </c>
      <c r="L3" s="5"/>
      <c r="M3" s="33">
        <v>3278.27</v>
      </c>
      <c r="N3" s="28"/>
    </row>
    <row r="4" spans="1:15" x14ac:dyDescent="0.25">
      <c r="A4" s="32">
        <v>45602</v>
      </c>
      <c r="B4" s="5">
        <v>1135.48</v>
      </c>
      <c r="C4" s="5">
        <v>59</v>
      </c>
      <c r="D4" s="5">
        <v>596.17999999999995</v>
      </c>
      <c r="E4" s="5">
        <v>480.3</v>
      </c>
      <c r="F4" s="5"/>
      <c r="G4" s="5">
        <v>307.8</v>
      </c>
      <c r="H4" s="5"/>
      <c r="I4" s="24">
        <v>1500</v>
      </c>
      <c r="J4" s="24"/>
      <c r="K4" s="24" t="s">
        <v>6</v>
      </c>
      <c r="L4" s="5"/>
      <c r="M4" s="33">
        <v>3074.53</v>
      </c>
      <c r="N4" s="28"/>
    </row>
    <row r="5" spans="1:15" x14ac:dyDescent="0.25">
      <c r="A5" s="32">
        <v>45603</v>
      </c>
      <c r="B5" s="5">
        <v>2290.67</v>
      </c>
      <c r="C5" s="5">
        <v>83</v>
      </c>
      <c r="D5" s="5">
        <v>1184.95</v>
      </c>
      <c r="E5" s="5">
        <v>1022.72</v>
      </c>
      <c r="F5" s="5"/>
      <c r="G5" s="5">
        <v>1991.52</v>
      </c>
      <c r="H5" s="5"/>
      <c r="I5" s="5">
        <v>123.61</v>
      </c>
      <c r="J5" s="5"/>
      <c r="K5" s="5" t="s">
        <v>10</v>
      </c>
      <c r="L5" s="5"/>
      <c r="M5" s="33">
        <v>2849.05</v>
      </c>
      <c r="N5" s="28"/>
    </row>
    <row r="6" spans="1:15" x14ac:dyDescent="0.25">
      <c r="A6" s="32">
        <v>45604</v>
      </c>
      <c r="B6" s="5">
        <v>1068.23</v>
      </c>
      <c r="C6" s="5">
        <v>20</v>
      </c>
      <c r="D6" s="5">
        <v>611.4</v>
      </c>
      <c r="E6" s="5">
        <v>436.83</v>
      </c>
      <c r="F6" s="5"/>
      <c r="G6" s="5">
        <v>579.5</v>
      </c>
      <c r="H6" s="5"/>
      <c r="I6" s="26">
        <v>265</v>
      </c>
      <c r="J6" s="5"/>
      <c r="K6" s="26" t="s">
        <v>103</v>
      </c>
      <c r="L6" s="5"/>
      <c r="M6" s="16"/>
      <c r="N6" s="28"/>
    </row>
    <row r="7" spans="1:15" x14ac:dyDescent="0.25">
      <c r="A7" s="32">
        <v>45605</v>
      </c>
      <c r="B7" s="5">
        <v>419.67</v>
      </c>
      <c r="C7" s="5">
        <v>19.96</v>
      </c>
      <c r="D7" s="5">
        <v>286.01</v>
      </c>
      <c r="E7" s="5">
        <v>113.7</v>
      </c>
      <c r="F7" s="5"/>
      <c r="G7" s="5">
        <v>236.4</v>
      </c>
      <c r="H7" s="5"/>
      <c r="I7" s="24">
        <v>2500</v>
      </c>
      <c r="J7" s="26"/>
      <c r="K7" s="24" t="s">
        <v>6</v>
      </c>
      <c r="L7" s="26"/>
      <c r="M7" s="16"/>
      <c r="N7" s="28"/>
    </row>
    <row r="8" spans="1:15" x14ac:dyDescent="0.25">
      <c r="A8" s="32">
        <v>45607</v>
      </c>
      <c r="B8" s="5">
        <v>412.79</v>
      </c>
      <c r="C8" s="5">
        <v>40</v>
      </c>
      <c r="D8" s="5">
        <v>279.60000000000002</v>
      </c>
      <c r="E8" s="5">
        <v>93.19</v>
      </c>
      <c r="F8" s="5"/>
      <c r="G8" s="5">
        <v>37.299999999999997</v>
      </c>
      <c r="H8" s="5"/>
      <c r="I8" s="24">
        <v>1000</v>
      </c>
      <c r="J8" s="24"/>
      <c r="K8" s="24" t="s">
        <v>6</v>
      </c>
      <c r="L8" s="5"/>
      <c r="M8" s="16"/>
      <c r="N8" s="28"/>
    </row>
    <row r="9" spans="1:15" x14ac:dyDescent="0.25">
      <c r="A9" s="32">
        <v>45608</v>
      </c>
      <c r="B9" s="5">
        <v>644.28</v>
      </c>
      <c r="C9" s="5">
        <v>36.5</v>
      </c>
      <c r="D9" s="5">
        <v>365.95</v>
      </c>
      <c r="E9" s="5">
        <v>241.83</v>
      </c>
      <c r="F9" s="5"/>
      <c r="G9" s="5">
        <v>100.5</v>
      </c>
      <c r="H9" s="5"/>
      <c r="I9" s="26">
        <v>593</v>
      </c>
      <c r="J9" s="5"/>
      <c r="K9" s="26" t="s">
        <v>104</v>
      </c>
      <c r="L9" s="5"/>
      <c r="M9" s="16"/>
      <c r="N9" s="28"/>
    </row>
    <row r="10" spans="1:15" x14ac:dyDescent="0.25">
      <c r="A10" s="32">
        <v>45609</v>
      </c>
      <c r="B10" s="5">
        <v>1251.6500000000001</v>
      </c>
      <c r="C10" s="5">
        <v>21.5</v>
      </c>
      <c r="D10" s="5">
        <v>618.6</v>
      </c>
      <c r="E10" s="5">
        <v>611.54999999999995</v>
      </c>
      <c r="F10" s="5"/>
      <c r="G10" s="5">
        <v>23.96</v>
      </c>
      <c r="H10" s="5"/>
      <c r="I10" s="24">
        <v>2000</v>
      </c>
      <c r="J10" s="24"/>
      <c r="K10" s="24" t="s">
        <v>6</v>
      </c>
      <c r="L10" s="26"/>
      <c r="M10" s="16"/>
      <c r="N10" s="28"/>
    </row>
    <row r="11" spans="1:15" x14ac:dyDescent="0.25">
      <c r="A11" s="32">
        <v>45610</v>
      </c>
      <c r="B11" s="5">
        <v>3444.98</v>
      </c>
      <c r="C11" s="5">
        <v>47.5</v>
      </c>
      <c r="D11" s="5">
        <v>1174.45</v>
      </c>
      <c r="E11" s="5">
        <v>2223.0300000000002</v>
      </c>
      <c r="F11" s="5"/>
      <c r="G11" s="5">
        <v>1112.55</v>
      </c>
      <c r="H11" s="5"/>
      <c r="I11" s="24">
        <v>1500</v>
      </c>
      <c r="J11" s="5"/>
      <c r="K11" s="24" t="s">
        <v>6</v>
      </c>
      <c r="L11" s="5"/>
      <c r="M11" s="20"/>
      <c r="N11" s="28"/>
    </row>
    <row r="12" spans="1:15" x14ac:dyDescent="0.25">
      <c r="A12" s="32">
        <v>45611</v>
      </c>
      <c r="B12" s="5">
        <v>1493.36</v>
      </c>
      <c r="C12" s="5">
        <v>57.5</v>
      </c>
      <c r="D12" s="5">
        <v>550.76</v>
      </c>
      <c r="E12" s="5">
        <v>885.1</v>
      </c>
      <c r="F12" s="5"/>
      <c r="G12" s="5">
        <v>1241.67</v>
      </c>
      <c r="H12" s="5"/>
      <c r="I12" s="30">
        <v>123.03</v>
      </c>
      <c r="J12" s="5"/>
      <c r="K12" s="26" t="s">
        <v>10</v>
      </c>
      <c r="L12" s="26"/>
      <c r="M12" s="16"/>
      <c r="N12" s="28"/>
    </row>
    <row r="13" spans="1:15" x14ac:dyDescent="0.25">
      <c r="A13" s="32">
        <v>45612</v>
      </c>
      <c r="B13" s="5">
        <v>1077.3900000000001</v>
      </c>
      <c r="C13" s="5"/>
      <c r="D13" s="5">
        <v>201.5</v>
      </c>
      <c r="E13" s="5">
        <v>875.89</v>
      </c>
      <c r="F13" s="5"/>
      <c r="G13" s="5">
        <v>762.29</v>
      </c>
      <c r="H13" s="5"/>
      <c r="I13" s="30">
        <v>56.85</v>
      </c>
      <c r="J13" s="5"/>
      <c r="K13" s="26" t="s">
        <v>105</v>
      </c>
      <c r="L13" s="26"/>
      <c r="M13" s="16"/>
      <c r="N13" s="28"/>
    </row>
    <row r="14" spans="1:15" x14ac:dyDescent="0.25">
      <c r="A14" s="32">
        <v>45614</v>
      </c>
      <c r="B14" s="5">
        <v>854.04</v>
      </c>
      <c r="C14" s="5">
        <v>3.5</v>
      </c>
      <c r="D14" s="5">
        <v>779.6</v>
      </c>
      <c r="E14" s="5">
        <v>70.94</v>
      </c>
      <c r="F14" s="5"/>
      <c r="G14" s="5">
        <v>38</v>
      </c>
      <c r="H14" s="5"/>
      <c r="I14" s="24">
        <v>2000</v>
      </c>
      <c r="J14" s="24"/>
      <c r="K14" s="24" t="s">
        <v>6</v>
      </c>
      <c r="L14" s="5"/>
      <c r="M14" s="20"/>
      <c r="N14" s="28"/>
      <c r="O14" s="12"/>
    </row>
    <row r="15" spans="1:15" x14ac:dyDescent="0.25">
      <c r="A15" s="32">
        <v>45615</v>
      </c>
      <c r="B15" s="5">
        <v>2326.83</v>
      </c>
      <c r="C15" s="5">
        <v>58.5</v>
      </c>
      <c r="D15" s="5">
        <v>1840.42</v>
      </c>
      <c r="E15" s="5">
        <v>427.91</v>
      </c>
      <c r="F15" s="5"/>
      <c r="G15" s="5">
        <v>828.04</v>
      </c>
      <c r="H15" s="5"/>
      <c r="I15" s="26">
        <v>175</v>
      </c>
      <c r="J15" s="24"/>
      <c r="K15" s="26" t="s">
        <v>106</v>
      </c>
      <c r="L15" s="5"/>
      <c r="M15" s="16"/>
      <c r="N15" s="28"/>
    </row>
    <row r="16" spans="1:15" x14ac:dyDescent="0.25">
      <c r="A16" s="32">
        <v>45616</v>
      </c>
      <c r="B16" s="5">
        <v>749.71</v>
      </c>
      <c r="C16" s="5">
        <v>31.4</v>
      </c>
      <c r="D16" s="5">
        <v>408.8</v>
      </c>
      <c r="E16" s="5">
        <v>309.51</v>
      </c>
      <c r="F16" s="5"/>
      <c r="G16" s="5">
        <v>220.81</v>
      </c>
      <c r="H16" s="5"/>
      <c r="I16" s="24">
        <v>2533.85</v>
      </c>
      <c r="J16" s="24"/>
      <c r="K16" s="24" t="s">
        <v>6</v>
      </c>
      <c r="L16" s="5"/>
      <c r="M16" s="20"/>
      <c r="N16" s="28"/>
    </row>
    <row r="17" spans="1:16" x14ac:dyDescent="0.25">
      <c r="A17" s="32">
        <v>45617</v>
      </c>
      <c r="B17" s="5">
        <v>1813.22</v>
      </c>
      <c r="C17" s="5"/>
      <c r="D17" s="5">
        <v>1262.9000000000001</v>
      </c>
      <c r="E17" s="5">
        <v>550.32000000000005</v>
      </c>
      <c r="F17" s="5"/>
      <c r="G17" s="5">
        <v>1222.46</v>
      </c>
      <c r="H17" s="5"/>
      <c r="I17" s="5"/>
      <c r="J17" s="5"/>
      <c r="K17" s="5"/>
      <c r="L17" s="5"/>
      <c r="M17" s="16"/>
      <c r="N17" s="28"/>
    </row>
    <row r="18" spans="1:16" x14ac:dyDescent="0.25">
      <c r="A18" s="32">
        <v>45618</v>
      </c>
      <c r="B18" s="5">
        <v>1324.02</v>
      </c>
      <c r="C18" s="5">
        <v>31.3</v>
      </c>
      <c r="D18" s="5">
        <v>1028.0999999999999</v>
      </c>
      <c r="E18" s="5">
        <v>264.62</v>
      </c>
      <c r="F18" s="5"/>
      <c r="G18" s="5">
        <v>746.07</v>
      </c>
      <c r="H18" s="5"/>
      <c r="I18" s="24"/>
      <c r="J18" s="24"/>
      <c r="K18" s="24"/>
      <c r="L18" s="5"/>
      <c r="M18" s="20"/>
      <c r="N18" s="28"/>
    </row>
    <row r="19" spans="1:16" x14ac:dyDescent="0.25">
      <c r="A19" s="32">
        <v>45619</v>
      </c>
      <c r="B19" s="5">
        <v>209.48</v>
      </c>
      <c r="C19" s="5"/>
      <c r="D19" s="5">
        <v>132.9</v>
      </c>
      <c r="E19" s="5">
        <v>76.58</v>
      </c>
      <c r="F19" s="5"/>
      <c r="G19" s="5">
        <v>19.149999999999999</v>
      </c>
      <c r="H19" s="23"/>
      <c r="I19" s="29"/>
      <c r="J19" s="5"/>
      <c r="K19" s="24"/>
      <c r="L19" s="5"/>
      <c r="M19" s="16"/>
      <c r="N19" s="28"/>
    </row>
    <row r="20" spans="1:16" x14ac:dyDescent="0.25">
      <c r="A20" s="32">
        <v>45621</v>
      </c>
      <c r="B20" s="5">
        <v>852.64</v>
      </c>
      <c r="C20" s="5">
        <v>66</v>
      </c>
      <c r="D20" s="5">
        <v>603.70000000000005</v>
      </c>
      <c r="E20" s="5">
        <v>182.94</v>
      </c>
      <c r="F20" s="5"/>
      <c r="G20" s="5">
        <v>523.28</v>
      </c>
      <c r="H20" s="5"/>
      <c r="I20" s="5"/>
      <c r="J20" s="5"/>
      <c r="K20" s="5"/>
      <c r="L20" s="5"/>
      <c r="M20" s="16"/>
      <c r="N20" s="28"/>
    </row>
    <row r="21" spans="1:16" x14ac:dyDescent="0.25">
      <c r="A21" s="32">
        <v>45622</v>
      </c>
      <c r="B21" s="5">
        <v>1147.5999999999999</v>
      </c>
      <c r="C21" s="5">
        <v>95.6</v>
      </c>
      <c r="D21" s="5">
        <v>849.55</v>
      </c>
      <c r="E21" s="5">
        <v>202.45</v>
      </c>
      <c r="F21" s="5"/>
      <c r="G21" s="5">
        <v>618.15</v>
      </c>
      <c r="H21" s="5"/>
      <c r="I21" s="5"/>
      <c r="J21" s="5"/>
      <c r="K21" s="5"/>
      <c r="L21" s="5"/>
      <c r="M21" s="20"/>
      <c r="N21" s="28"/>
      <c r="O21" s="69"/>
      <c r="P21" s="69"/>
    </row>
    <row r="22" spans="1:16" x14ac:dyDescent="0.25">
      <c r="A22" s="32">
        <v>45623</v>
      </c>
      <c r="B22" s="5">
        <v>1292.32</v>
      </c>
      <c r="C22" s="5">
        <v>16.5</v>
      </c>
      <c r="D22" s="5">
        <v>853.3</v>
      </c>
      <c r="E22" s="5">
        <v>422.52</v>
      </c>
      <c r="F22" s="5"/>
      <c r="G22" s="5">
        <v>193.19</v>
      </c>
      <c r="H22" s="5"/>
      <c r="I22" s="5"/>
      <c r="J22" s="5"/>
      <c r="K22" s="5"/>
      <c r="L22" s="5"/>
      <c r="M22" s="16"/>
      <c r="N22" s="28"/>
    </row>
    <row r="23" spans="1:16" x14ac:dyDescent="0.25">
      <c r="A23" s="32">
        <v>45624</v>
      </c>
      <c r="B23" s="5">
        <v>1083.04</v>
      </c>
      <c r="C23" s="5">
        <v>16.5</v>
      </c>
      <c r="D23" s="5">
        <v>873.5</v>
      </c>
      <c r="E23" s="5">
        <v>193.04</v>
      </c>
      <c r="F23" s="5"/>
      <c r="G23" s="5">
        <v>719.43</v>
      </c>
      <c r="H23" s="5"/>
      <c r="I23" s="5"/>
      <c r="J23" s="5"/>
      <c r="K23" s="26"/>
      <c r="L23" s="5"/>
      <c r="N23" s="28"/>
    </row>
    <row r="24" spans="1:16" x14ac:dyDescent="0.25">
      <c r="A24" s="32">
        <v>45625</v>
      </c>
      <c r="B24" s="5">
        <v>897.62</v>
      </c>
      <c r="C24" s="5">
        <v>25.5</v>
      </c>
      <c r="D24" s="5">
        <v>652</v>
      </c>
      <c r="E24" s="5">
        <v>220.12</v>
      </c>
      <c r="F24" s="5"/>
      <c r="G24" s="5">
        <v>338.05</v>
      </c>
      <c r="H24" s="5"/>
      <c r="I24" s="5"/>
      <c r="J24" s="5"/>
      <c r="K24" s="5"/>
      <c r="L24" s="5"/>
      <c r="M24" s="16"/>
      <c r="N24" s="28"/>
    </row>
    <row r="25" spans="1:16" x14ac:dyDescent="0.25">
      <c r="A25" s="32">
        <v>45626</v>
      </c>
      <c r="B25" s="5">
        <v>1588.62</v>
      </c>
      <c r="C25" s="5">
        <v>29</v>
      </c>
      <c r="D25" s="5">
        <v>1271.8</v>
      </c>
      <c r="E25" s="5">
        <v>287.82</v>
      </c>
      <c r="F25" s="5"/>
      <c r="G25" s="5">
        <v>456.95</v>
      </c>
      <c r="H25" s="5"/>
      <c r="I25" s="5"/>
      <c r="J25" s="5"/>
      <c r="K25" s="5"/>
      <c r="L25" s="5"/>
      <c r="M25" s="16"/>
      <c r="N25" s="28"/>
    </row>
    <row r="26" spans="1:16" x14ac:dyDescent="0.25">
      <c r="A26" s="32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6"/>
      <c r="N26" s="28"/>
    </row>
    <row r="27" spans="1:16" x14ac:dyDescent="0.25">
      <c r="A27" s="28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16"/>
    </row>
    <row r="28" spans="1:16" ht="18.75" x14ac:dyDescent="0.3">
      <c r="B28" s="3">
        <f>SUM(B2:B27)</f>
        <v>29536.239999999998</v>
      </c>
      <c r="C28" s="3">
        <f>SUM(C2:C27)</f>
        <v>878.76</v>
      </c>
      <c r="D28" s="3">
        <f>SUM(D2:D27)</f>
        <v>17492.009999999998</v>
      </c>
      <c r="E28" s="3">
        <f>SUM(E2:E27)</f>
        <v>11165.470000000003</v>
      </c>
      <c r="F28" s="3">
        <f>C28+D28+E28</f>
        <v>29536.239999999998</v>
      </c>
      <c r="G28" s="10">
        <f>SUM(G2:G27)</f>
        <v>13528.14</v>
      </c>
      <c r="H28" s="10"/>
      <c r="I28" s="3">
        <f>SUM(I2:I27)</f>
        <v>16008.100000000002</v>
      </c>
      <c r="J28" s="3">
        <f>F28-G28-I28</f>
        <v>0</v>
      </c>
      <c r="M28" s="12">
        <f>SUM(M2:M27)</f>
        <v>13528.14</v>
      </c>
    </row>
  </sheetData>
  <mergeCells count="1">
    <mergeCell ref="O21:P21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pane xSplit="10" ySplit="1" topLeftCell="K11" activePane="bottomRight" state="frozen"/>
      <selection pane="topRight" activeCell="H1" sqref="H1"/>
      <selection pane="bottomLeft" activeCell="A2" sqref="A2"/>
      <selection pane="bottomRight" activeCell="I22" sqref="I22"/>
    </sheetView>
  </sheetViews>
  <sheetFormatPr defaultRowHeight="15" x14ac:dyDescent="0.25"/>
  <cols>
    <col min="1" max="1" width="11.28515625" customWidth="1"/>
    <col min="2" max="2" width="17.85546875" style="4" customWidth="1"/>
    <col min="3" max="3" width="13.140625" style="4" customWidth="1"/>
    <col min="4" max="4" width="14.28515625" style="4" customWidth="1"/>
    <col min="5" max="5" width="13" style="4" bestFit="1" customWidth="1"/>
    <col min="6" max="6" width="15.140625" style="4" customWidth="1"/>
    <col min="7" max="8" width="14.7109375" style="4" customWidth="1"/>
    <col min="9" max="9" width="15.85546875" style="4" customWidth="1"/>
    <col min="10" max="10" width="13.28515625" style="4" customWidth="1"/>
    <col min="11" max="12" width="9.140625" style="4"/>
    <col min="13" max="13" width="13.7109375" style="12" customWidth="1"/>
    <col min="14" max="14" width="7.140625" customWidth="1"/>
  </cols>
  <sheetData>
    <row r="1" spans="1:15" s="47" customFormat="1" x14ac:dyDescent="0.25">
      <c r="A1" s="47" t="s">
        <v>4</v>
      </c>
      <c r="B1" s="47" t="s">
        <v>0</v>
      </c>
      <c r="C1" s="2">
        <v>0.04</v>
      </c>
      <c r="D1" s="2">
        <v>0.22</v>
      </c>
      <c r="E1" s="47" t="s">
        <v>1</v>
      </c>
      <c r="G1" s="47" t="s">
        <v>3</v>
      </c>
      <c r="I1" s="47" t="s">
        <v>2</v>
      </c>
      <c r="M1" s="11" t="s">
        <v>3</v>
      </c>
    </row>
    <row r="2" spans="1:15" x14ac:dyDescent="0.25">
      <c r="A2" s="32">
        <v>45628</v>
      </c>
      <c r="B2" s="5">
        <v>994.64</v>
      </c>
      <c r="C2" s="5">
        <v>44.5</v>
      </c>
      <c r="D2" s="5">
        <v>612.4</v>
      </c>
      <c r="E2" s="5">
        <v>337.74</v>
      </c>
      <c r="F2" s="5"/>
      <c r="G2" s="5">
        <v>235</v>
      </c>
      <c r="H2" s="5"/>
      <c r="I2" s="24">
        <v>3000</v>
      </c>
      <c r="J2" s="24"/>
      <c r="K2" s="24" t="s">
        <v>6</v>
      </c>
      <c r="L2" s="5"/>
      <c r="M2" s="33">
        <v>1966.65</v>
      </c>
    </row>
    <row r="3" spans="1:15" x14ac:dyDescent="0.25">
      <c r="A3" s="32">
        <v>45629</v>
      </c>
      <c r="B3" s="5">
        <v>1195.8399999999999</v>
      </c>
      <c r="C3" s="5">
        <v>86.5</v>
      </c>
      <c r="D3" s="5">
        <v>816</v>
      </c>
      <c r="E3" s="5">
        <v>293.33999999999997</v>
      </c>
      <c r="F3" s="5"/>
      <c r="G3" s="5">
        <v>867.19</v>
      </c>
      <c r="H3" s="5"/>
      <c r="I3" s="24">
        <v>1500</v>
      </c>
      <c r="J3" s="24"/>
      <c r="K3" s="24" t="s">
        <v>6</v>
      </c>
      <c r="L3" s="5"/>
      <c r="M3" s="33">
        <v>3940.6</v>
      </c>
    </row>
    <row r="4" spans="1:15" x14ac:dyDescent="0.25">
      <c r="A4" s="32">
        <v>45630</v>
      </c>
      <c r="B4" s="5">
        <v>1089.54</v>
      </c>
      <c r="C4" s="5">
        <v>18</v>
      </c>
      <c r="D4" s="5">
        <v>884.1</v>
      </c>
      <c r="E4" s="5">
        <v>187.44</v>
      </c>
      <c r="F4" s="5"/>
      <c r="G4" s="5">
        <v>178.54</v>
      </c>
      <c r="H4" s="5"/>
      <c r="I4" s="26">
        <v>126.61</v>
      </c>
      <c r="J4" s="26"/>
      <c r="K4" s="34" t="s">
        <v>77</v>
      </c>
      <c r="L4" s="26"/>
      <c r="M4" s="33">
        <v>3287.73</v>
      </c>
    </row>
    <row r="5" spans="1:15" x14ac:dyDescent="0.25">
      <c r="A5" s="32">
        <v>45631</v>
      </c>
      <c r="B5" s="5">
        <v>2341.81</v>
      </c>
      <c r="C5" s="5">
        <v>5.5</v>
      </c>
      <c r="D5" s="5">
        <v>2214.1999999999998</v>
      </c>
      <c r="E5" s="5">
        <v>122.11</v>
      </c>
      <c r="F5" s="5"/>
      <c r="G5" s="5">
        <v>342.25</v>
      </c>
      <c r="H5" s="5"/>
      <c r="I5" s="5">
        <v>676.4</v>
      </c>
      <c r="J5" s="5"/>
      <c r="K5" s="36" t="s">
        <v>108</v>
      </c>
      <c r="L5" s="5"/>
      <c r="M5" s="33">
        <v>866.44</v>
      </c>
    </row>
    <row r="6" spans="1:15" x14ac:dyDescent="0.25">
      <c r="A6" s="32">
        <v>45632</v>
      </c>
      <c r="B6" s="5">
        <v>633.1</v>
      </c>
      <c r="C6" s="5">
        <v>49.3</v>
      </c>
      <c r="D6" s="5">
        <v>486.5</v>
      </c>
      <c r="E6" s="5">
        <v>97.3</v>
      </c>
      <c r="F6" s="5"/>
      <c r="G6" s="5">
        <v>160.19999999999999</v>
      </c>
      <c r="H6" s="5"/>
      <c r="I6" s="24">
        <v>1500</v>
      </c>
      <c r="J6" s="24"/>
      <c r="K6" s="24" t="s">
        <v>6</v>
      </c>
      <c r="L6" s="5"/>
      <c r="M6" s="20">
        <v>158</v>
      </c>
    </row>
    <row r="7" spans="1:15" x14ac:dyDescent="0.25">
      <c r="A7" s="32">
        <v>45267</v>
      </c>
      <c r="B7" s="5">
        <v>679.47</v>
      </c>
      <c r="C7" s="5"/>
      <c r="D7" s="5">
        <v>517.29999999999995</v>
      </c>
      <c r="E7" s="5">
        <v>162.16999999999999</v>
      </c>
      <c r="F7" s="5"/>
      <c r="G7" s="5">
        <v>183.47</v>
      </c>
      <c r="H7" s="5"/>
      <c r="I7" s="26">
        <v>210</v>
      </c>
      <c r="J7" s="5"/>
      <c r="K7" s="34" t="s">
        <v>77</v>
      </c>
      <c r="L7" s="5"/>
      <c r="M7" s="20">
        <v>77</v>
      </c>
    </row>
    <row r="8" spans="1:15" x14ac:dyDescent="0.25">
      <c r="A8" s="32">
        <v>45269</v>
      </c>
      <c r="B8" s="5">
        <v>1594.05</v>
      </c>
      <c r="C8" s="5">
        <v>138.5</v>
      </c>
      <c r="D8" s="5">
        <v>1104.9000000000001</v>
      </c>
      <c r="E8" s="5">
        <v>350.65</v>
      </c>
      <c r="F8" s="5"/>
      <c r="G8" s="5">
        <v>1013.8</v>
      </c>
      <c r="H8" s="5"/>
      <c r="I8" s="30">
        <v>65.010000000000005</v>
      </c>
      <c r="J8" s="26"/>
      <c r="K8" s="34" t="s">
        <v>109</v>
      </c>
      <c r="L8" s="26"/>
      <c r="M8" s="20">
        <v>81.47</v>
      </c>
    </row>
    <row r="9" spans="1:15" x14ac:dyDescent="0.25">
      <c r="A9" s="32">
        <v>45636</v>
      </c>
      <c r="B9" s="5">
        <v>448.85</v>
      </c>
      <c r="C9" s="5">
        <v>91.5</v>
      </c>
      <c r="D9" s="5">
        <v>248.8</v>
      </c>
      <c r="E9" s="5">
        <v>108.55</v>
      </c>
      <c r="F9" s="5"/>
      <c r="G9" s="5">
        <v>232.45</v>
      </c>
      <c r="H9" s="5"/>
      <c r="I9" s="26">
        <v>22.57</v>
      </c>
      <c r="J9" s="24"/>
      <c r="K9" s="34" t="s">
        <v>110</v>
      </c>
      <c r="L9" s="5"/>
      <c r="M9" s="20">
        <v>122.9</v>
      </c>
    </row>
    <row r="10" spans="1:15" x14ac:dyDescent="0.25">
      <c r="A10" s="32">
        <v>45637</v>
      </c>
      <c r="B10" s="5">
        <v>1344.4</v>
      </c>
      <c r="C10" s="5">
        <v>4.3</v>
      </c>
      <c r="D10" s="5">
        <v>1080.17</v>
      </c>
      <c r="E10" s="5">
        <v>259.93</v>
      </c>
      <c r="F10" s="5"/>
      <c r="G10" s="5">
        <v>596.45000000000005</v>
      </c>
      <c r="H10" s="5"/>
      <c r="I10" s="24">
        <v>1500</v>
      </c>
      <c r="J10" s="24"/>
      <c r="K10" s="24" t="s">
        <v>6</v>
      </c>
      <c r="L10" s="5"/>
      <c r="M10" s="20">
        <v>23.7</v>
      </c>
    </row>
    <row r="11" spans="1:15" x14ac:dyDescent="0.25">
      <c r="A11" s="32">
        <v>45638</v>
      </c>
      <c r="B11" s="5">
        <v>988.89</v>
      </c>
      <c r="C11" s="5">
        <v>127.8</v>
      </c>
      <c r="D11" s="5">
        <v>606.5</v>
      </c>
      <c r="E11" s="5">
        <v>254.59</v>
      </c>
      <c r="F11" s="5"/>
      <c r="G11" s="5">
        <v>392.7</v>
      </c>
      <c r="H11" s="5"/>
      <c r="I11" s="24">
        <v>1500</v>
      </c>
      <c r="J11" s="24"/>
      <c r="K11" s="24" t="s">
        <v>6</v>
      </c>
      <c r="L11" s="5"/>
      <c r="M11" s="20">
        <v>71.25</v>
      </c>
    </row>
    <row r="12" spans="1:15" x14ac:dyDescent="0.25">
      <c r="A12" s="32">
        <v>45639</v>
      </c>
      <c r="B12" s="5">
        <v>1751</v>
      </c>
      <c r="C12" s="5">
        <v>96</v>
      </c>
      <c r="D12" s="5">
        <v>1492.2</v>
      </c>
      <c r="E12" s="5">
        <v>162.80000000000001</v>
      </c>
      <c r="F12" s="5"/>
      <c r="G12" s="5">
        <v>1537.4</v>
      </c>
      <c r="H12" s="5"/>
      <c r="I12" s="24">
        <v>1500</v>
      </c>
      <c r="J12" s="24"/>
      <c r="K12" s="24" t="s">
        <v>6</v>
      </c>
      <c r="L12" s="26"/>
      <c r="M12" s="20">
        <v>100</v>
      </c>
    </row>
    <row r="13" spans="1:15" x14ac:dyDescent="0.25">
      <c r="A13" s="32">
        <v>45640</v>
      </c>
      <c r="B13" s="5">
        <v>197.93</v>
      </c>
      <c r="C13" s="5"/>
      <c r="D13" s="5">
        <v>167.93</v>
      </c>
      <c r="E13" s="5">
        <v>30</v>
      </c>
      <c r="F13" s="5"/>
      <c r="G13" s="5">
        <v>167.8</v>
      </c>
      <c r="H13" s="5"/>
      <c r="I13" s="26">
        <v>45</v>
      </c>
      <c r="J13" s="26"/>
      <c r="K13" s="34" t="s">
        <v>111</v>
      </c>
      <c r="L13" s="26"/>
      <c r="M13" s="16">
        <v>24.9</v>
      </c>
    </row>
    <row r="14" spans="1:15" x14ac:dyDescent="0.25">
      <c r="A14" s="32">
        <v>45276</v>
      </c>
      <c r="B14" s="5">
        <v>980.59</v>
      </c>
      <c r="C14" s="5">
        <v>85.1</v>
      </c>
      <c r="D14" s="5">
        <v>556.4</v>
      </c>
      <c r="E14" s="5">
        <v>339.09</v>
      </c>
      <c r="F14" s="5"/>
      <c r="G14" s="5">
        <v>643.79</v>
      </c>
      <c r="H14" s="5"/>
      <c r="I14" s="24">
        <v>1500</v>
      </c>
      <c r="J14" s="24"/>
      <c r="K14" s="24" t="s">
        <v>6</v>
      </c>
      <c r="L14" s="26"/>
      <c r="M14" s="16"/>
    </row>
    <row r="15" spans="1:15" x14ac:dyDescent="0.25">
      <c r="A15" s="32">
        <v>45643</v>
      </c>
      <c r="B15" s="5">
        <v>1785.82</v>
      </c>
      <c r="C15" s="5">
        <v>70.400000000000006</v>
      </c>
      <c r="D15" s="5">
        <v>1460</v>
      </c>
      <c r="E15" s="5">
        <v>255.42</v>
      </c>
      <c r="F15" s="5"/>
      <c r="G15" s="5">
        <v>741.7</v>
      </c>
      <c r="H15" s="5"/>
      <c r="I15" s="26">
        <v>3.2</v>
      </c>
      <c r="J15" s="24"/>
      <c r="K15" s="34" t="s">
        <v>12</v>
      </c>
      <c r="L15" s="26"/>
      <c r="M15" s="20"/>
    </row>
    <row r="16" spans="1:15" x14ac:dyDescent="0.25">
      <c r="A16" s="32">
        <v>45644</v>
      </c>
      <c r="B16" s="5">
        <v>1940.45</v>
      </c>
      <c r="C16" s="5">
        <v>54.8</v>
      </c>
      <c r="D16" s="5">
        <v>1798.16</v>
      </c>
      <c r="E16" s="5">
        <v>87.49</v>
      </c>
      <c r="F16" s="5"/>
      <c r="G16" s="5">
        <v>192.1</v>
      </c>
      <c r="H16" s="5"/>
      <c r="I16" s="24">
        <v>1000</v>
      </c>
      <c r="J16" s="24"/>
      <c r="K16" s="24" t="s">
        <v>6</v>
      </c>
      <c r="L16" s="5"/>
      <c r="M16" s="16"/>
      <c r="O16" s="12"/>
    </row>
    <row r="17" spans="1:16" x14ac:dyDescent="0.25">
      <c r="A17" s="32">
        <v>45645</v>
      </c>
      <c r="B17" s="5">
        <v>2897.21</v>
      </c>
      <c r="C17" s="5">
        <v>44</v>
      </c>
      <c r="D17" s="5">
        <v>2350.58</v>
      </c>
      <c r="E17" s="5">
        <v>502.63</v>
      </c>
      <c r="F17" s="5"/>
      <c r="G17" s="5">
        <v>960.44</v>
      </c>
      <c r="H17" s="5"/>
      <c r="I17" s="26">
        <v>780</v>
      </c>
      <c r="J17" s="26"/>
      <c r="K17" s="34" t="s">
        <v>115</v>
      </c>
      <c r="L17" s="5"/>
      <c r="M17" s="20"/>
    </row>
    <row r="18" spans="1:16" x14ac:dyDescent="0.25">
      <c r="A18" s="32">
        <v>45646</v>
      </c>
      <c r="B18" s="5">
        <v>1639.31</v>
      </c>
      <c r="C18" s="5">
        <v>157.6</v>
      </c>
      <c r="D18" s="5">
        <v>1283</v>
      </c>
      <c r="E18" s="5">
        <v>198.71</v>
      </c>
      <c r="F18" s="5"/>
      <c r="G18" s="5">
        <v>698.2</v>
      </c>
      <c r="H18" s="5"/>
      <c r="I18" s="30">
        <v>204.01</v>
      </c>
      <c r="J18" s="5"/>
      <c r="K18" s="34" t="s">
        <v>77</v>
      </c>
      <c r="L18" s="5"/>
      <c r="M18" s="16"/>
    </row>
    <row r="19" spans="1:16" x14ac:dyDescent="0.25">
      <c r="A19" s="32">
        <v>45647</v>
      </c>
      <c r="B19" s="5">
        <v>458.49</v>
      </c>
      <c r="C19" s="5"/>
      <c r="D19" s="5">
        <v>336.1</v>
      </c>
      <c r="E19" s="5">
        <v>122.39</v>
      </c>
      <c r="F19" s="5"/>
      <c r="G19" s="5">
        <v>51.5</v>
      </c>
      <c r="H19" s="5"/>
      <c r="I19" s="24">
        <v>1500</v>
      </c>
      <c r="J19" s="5"/>
      <c r="K19" s="24" t="s">
        <v>6</v>
      </c>
      <c r="L19" s="5"/>
      <c r="M19" s="16"/>
    </row>
    <row r="20" spans="1:16" x14ac:dyDescent="0.25">
      <c r="A20" s="32">
        <v>45283</v>
      </c>
      <c r="B20" s="5">
        <v>630.64</v>
      </c>
      <c r="C20" s="5">
        <v>34.1</v>
      </c>
      <c r="D20" s="5">
        <v>317.14999999999998</v>
      </c>
      <c r="E20" s="5">
        <v>279.39</v>
      </c>
      <c r="F20" s="5"/>
      <c r="G20" s="5">
        <v>161.30000000000001</v>
      </c>
      <c r="H20" s="5"/>
      <c r="I20" s="24">
        <v>769.2</v>
      </c>
      <c r="J20" s="24"/>
      <c r="K20" s="24" t="s">
        <v>6</v>
      </c>
      <c r="L20" s="5"/>
    </row>
    <row r="21" spans="1:16" x14ac:dyDescent="0.25">
      <c r="A21" s="32">
        <v>45650</v>
      </c>
      <c r="B21" s="5">
        <v>437.5</v>
      </c>
      <c r="C21" s="5">
        <v>7.5</v>
      </c>
      <c r="D21" s="5">
        <v>102.8</v>
      </c>
      <c r="E21" s="5">
        <v>327.2</v>
      </c>
      <c r="F21" s="5"/>
      <c r="G21" s="5">
        <v>18.8</v>
      </c>
      <c r="H21" s="5"/>
      <c r="I21" s="24"/>
      <c r="J21" s="24"/>
      <c r="K21" s="24"/>
      <c r="L21" s="5"/>
      <c r="M21" s="16"/>
    </row>
    <row r="22" spans="1:16" x14ac:dyDescent="0.25">
      <c r="A22" s="32">
        <v>45653</v>
      </c>
      <c r="B22" s="4">
        <v>2547.27</v>
      </c>
      <c r="C22" s="4">
        <v>49.4</v>
      </c>
      <c r="D22" s="4">
        <v>2347.9</v>
      </c>
      <c r="E22" s="4">
        <v>149.97</v>
      </c>
      <c r="F22" s="5"/>
      <c r="G22" s="5">
        <v>512.35</v>
      </c>
      <c r="H22" s="23"/>
      <c r="I22" s="29"/>
      <c r="J22" s="5"/>
      <c r="K22" s="24"/>
      <c r="L22" s="5"/>
      <c r="M22" s="20"/>
    </row>
    <row r="23" spans="1:16" x14ac:dyDescent="0.25">
      <c r="A23" s="32">
        <v>45654</v>
      </c>
      <c r="B23" s="5">
        <v>441.19</v>
      </c>
      <c r="C23" s="5">
        <v>85.6</v>
      </c>
      <c r="D23" s="5">
        <v>259.8</v>
      </c>
      <c r="E23" s="5">
        <v>95.79</v>
      </c>
      <c r="F23" s="5"/>
      <c r="G23" s="4">
        <v>173.99</v>
      </c>
      <c r="H23" s="5"/>
      <c r="I23" s="5"/>
      <c r="J23" s="5"/>
      <c r="K23" s="5"/>
      <c r="L23" s="5"/>
      <c r="M23" s="16"/>
    </row>
    <row r="24" spans="1:16" x14ac:dyDescent="0.25">
      <c r="A24" s="32">
        <v>45656</v>
      </c>
      <c r="B24" s="5">
        <v>1104.6300000000001</v>
      </c>
      <c r="C24" s="5">
        <v>31.5</v>
      </c>
      <c r="D24" s="5">
        <v>761.6</v>
      </c>
      <c r="E24" s="5">
        <v>311.52999999999997</v>
      </c>
      <c r="F24" s="5"/>
      <c r="G24" s="5">
        <v>659.22</v>
      </c>
      <c r="H24" s="5"/>
      <c r="I24" s="5"/>
      <c r="J24" s="5"/>
      <c r="K24" s="5"/>
      <c r="L24" s="5"/>
      <c r="M24" s="16"/>
      <c r="O24" s="69"/>
      <c r="P24" s="69"/>
    </row>
    <row r="25" spans="1:16" x14ac:dyDescent="0.25">
      <c r="A25" s="3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20"/>
    </row>
    <row r="26" spans="1:16" x14ac:dyDescent="0.25">
      <c r="A26" s="28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6"/>
    </row>
    <row r="27" spans="1:16" ht="18.75" x14ac:dyDescent="0.3">
      <c r="B27" s="3">
        <f>SUM(B2:B26)</f>
        <v>28122.620000000003</v>
      </c>
      <c r="C27" s="3">
        <f>SUM(C2:C26)</f>
        <v>1281.8999999999999</v>
      </c>
      <c r="D27" s="3">
        <f>SUM(D2:D26)</f>
        <v>21804.489999999998</v>
      </c>
      <c r="E27" s="3">
        <f>SUM(E2:E26)</f>
        <v>5036.2300000000005</v>
      </c>
      <c r="F27" s="3">
        <f>C27+D27+E27</f>
        <v>28122.62</v>
      </c>
      <c r="G27" s="10">
        <f>SUM(G2:G26)</f>
        <v>10720.639999999998</v>
      </c>
      <c r="H27" s="10"/>
      <c r="I27" s="3">
        <f>SUM(I2:I26)</f>
        <v>17402.000000000004</v>
      </c>
      <c r="J27" s="3">
        <f>F27-G27-I27</f>
        <v>-2.0000000000436557E-2</v>
      </c>
      <c r="M27" s="12">
        <f>SUM(M2:M26)</f>
        <v>10720.64</v>
      </c>
    </row>
    <row r="29" spans="1:16" x14ac:dyDescent="0.25">
      <c r="A29" t="s">
        <v>107</v>
      </c>
      <c r="B29" s="12">
        <v>35</v>
      </c>
      <c r="I29" s="12">
        <v>35</v>
      </c>
      <c r="K29" s="4" t="s">
        <v>3</v>
      </c>
    </row>
    <row r="30" spans="1:16" x14ac:dyDescent="0.25">
      <c r="A30" t="s">
        <v>112</v>
      </c>
      <c r="B30" s="4">
        <v>157.19999999999999</v>
      </c>
      <c r="I30" s="12">
        <v>157.19999999999999</v>
      </c>
      <c r="K30" s="4" t="s">
        <v>113</v>
      </c>
    </row>
    <row r="31" spans="1:16" x14ac:dyDescent="0.25">
      <c r="A31" t="s">
        <v>114</v>
      </c>
      <c r="B31" s="4">
        <v>83.18</v>
      </c>
      <c r="I31" s="12">
        <v>83.18</v>
      </c>
      <c r="K31" s="4" t="s">
        <v>3</v>
      </c>
    </row>
  </sheetData>
  <mergeCells count="1">
    <mergeCell ref="O24:P2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I22" sqref="I22"/>
    </sheetView>
  </sheetViews>
  <sheetFormatPr defaultRowHeight="15" x14ac:dyDescent="0.25"/>
  <cols>
    <col min="1" max="1" width="11.85546875" customWidth="1"/>
    <col min="2" max="3" width="15" style="4" customWidth="1"/>
    <col min="4" max="4" width="15.28515625" style="4" customWidth="1"/>
    <col min="5" max="5" width="14.5703125" style="4" customWidth="1"/>
    <col min="6" max="6" width="17" style="4" customWidth="1"/>
    <col min="7" max="7" width="19.85546875" style="12" customWidth="1"/>
    <col min="8" max="8" width="17.7109375" style="4" customWidth="1"/>
    <col min="9" max="9" width="16" style="4" customWidth="1"/>
    <col min="10" max="11" width="9.140625" style="4"/>
    <col min="12" max="12" width="6.5703125" customWidth="1"/>
    <col min="13" max="13" width="14.7109375" style="13" customWidth="1"/>
    <col min="15" max="15" width="12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43" t="s">
        <v>14</v>
      </c>
      <c r="H1" s="1" t="s">
        <v>2</v>
      </c>
      <c r="M1" s="14" t="s">
        <v>3</v>
      </c>
    </row>
    <row r="2" spans="1:16" x14ac:dyDescent="0.25">
      <c r="A2" s="38">
        <v>45323</v>
      </c>
      <c r="B2" s="5">
        <v>1157.56</v>
      </c>
      <c r="C2" s="5">
        <v>39.5</v>
      </c>
      <c r="D2" s="5">
        <v>1043.4000000000001</v>
      </c>
      <c r="E2" s="5">
        <v>74.66</v>
      </c>
      <c r="F2" s="5"/>
      <c r="G2" s="31">
        <v>812.45</v>
      </c>
      <c r="H2" s="53">
        <v>36.1</v>
      </c>
      <c r="I2" s="55"/>
      <c r="J2" s="26" t="s">
        <v>30</v>
      </c>
      <c r="K2" s="5"/>
      <c r="L2" s="28"/>
      <c r="M2" s="33">
        <v>1399.46</v>
      </c>
    </row>
    <row r="3" spans="1:16" x14ac:dyDescent="0.25">
      <c r="A3" s="38">
        <v>45324</v>
      </c>
      <c r="B3" s="5">
        <v>452.88</v>
      </c>
      <c r="C3" s="5">
        <v>5.5</v>
      </c>
      <c r="D3" s="5">
        <v>305.8</v>
      </c>
      <c r="E3" s="5">
        <v>141.58000000000001</v>
      </c>
      <c r="F3" s="5"/>
      <c r="G3" s="31">
        <v>236.9</v>
      </c>
      <c r="H3" s="52">
        <v>77.5</v>
      </c>
      <c r="I3" s="30"/>
      <c r="J3" s="26" t="s">
        <v>31</v>
      </c>
      <c r="K3" s="5"/>
      <c r="L3" s="20"/>
      <c r="M3" s="33">
        <v>1078.8699999999999</v>
      </c>
    </row>
    <row r="4" spans="1:16" ht="15.75" x14ac:dyDescent="0.25">
      <c r="A4" s="38">
        <v>45325</v>
      </c>
      <c r="B4" s="5">
        <v>675.76</v>
      </c>
      <c r="C4" s="5"/>
      <c r="D4" s="5">
        <v>545.4</v>
      </c>
      <c r="E4" s="5">
        <v>130.36000000000001</v>
      </c>
      <c r="F4" s="5"/>
      <c r="G4" s="16">
        <v>350.11</v>
      </c>
      <c r="H4" s="51">
        <v>28.06</v>
      </c>
      <c r="I4" s="56"/>
      <c r="J4" s="39" t="s">
        <v>13</v>
      </c>
      <c r="K4" s="5"/>
      <c r="L4" s="20"/>
      <c r="M4" s="33">
        <v>1621.6</v>
      </c>
    </row>
    <row r="5" spans="1:16" ht="15.75" x14ac:dyDescent="0.25">
      <c r="A5" s="38">
        <v>45327</v>
      </c>
      <c r="B5" s="5">
        <v>1064.81</v>
      </c>
      <c r="C5" s="5"/>
      <c r="D5" s="5">
        <v>945</v>
      </c>
      <c r="E5" s="5">
        <v>119.81</v>
      </c>
      <c r="F5" s="5"/>
      <c r="G5" s="16">
        <v>280</v>
      </c>
      <c r="H5" s="54">
        <v>8</v>
      </c>
      <c r="I5" s="26"/>
      <c r="J5" s="39" t="s">
        <v>9</v>
      </c>
      <c r="K5" s="26"/>
      <c r="L5" s="20"/>
      <c r="M5" s="33">
        <v>1540.91</v>
      </c>
    </row>
    <row r="6" spans="1:16" x14ac:dyDescent="0.25">
      <c r="A6" s="38">
        <v>45328</v>
      </c>
      <c r="B6" s="5">
        <v>1591.35</v>
      </c>
      <c r="C6" s="5">
        <v>69.400000000000006</v>
      </c>
      <c r="D6" s="5">
        <v>1260.0999999999999</v>
      </c>
      <c r="E6" s="5">
        <v>261.85000000000002</v>
      </c>
      <c r="F6" s="5"/>
      <c r="G6" s="16">
        <v>232.27</v>
      </c>
      <c r="H6" s="53">
        <v>84.72</v>
      </c>
      <c r="I6" s="26"/>
      <c r="J6" s="26" t="s">
        <v>32</v>
      </c>
      <c r="K6" s="26"/>
      <c r="L6" s="20"/>
      <c r="M6" s="20">
        <v>11.6</v>
      </c>
    </row>
    <row r="7" spans="1:16" x14ac:dyDescent="0.25">
      <c r="A7" s="38">
        <v>45329</v>
      </c>
      <c r="B7" s="5">
        <v>614.49</v>
      </c>
      <c r="C7" s="5">
        <v>6.3</v>
      </c>
      <c r="D7" s="5">
        <v>580</v>
      </c>
      <c r="E7" s="5">
        <v>28.19</v>
      </c>
      <c r="F7" s="26"/>
      <c r="G7" s="20">
        <v>53.1</v>
      </c>
      <c r="H7" s="52">
        <v>16</v>
      </c>
      <c r="I7" s="5"/>
      <c r="J7" s="5" t="s">
        <v>33</v>
      </c>
      <c r="K7" s="5"/>
      <c r="L7" s="20"/>
      <c r="M7" s="20">
        <v>160</v>
      </c>
    </row>
    <row r="8" spans="1:16" ht="15.75" x14ac:dyDescent="0.25">
      <c r="A8" s="38">
        <v>45330</v>
      </c>
      <c r="B8" s="5">
        <v>575.5</v>
      </c>
      <c r="C8" s="5">
        <v>73.400000000000006</v>
      </c>
      <c r="D8" s="5">
        <v>365.9</v>
      </c>
      <c r="E8" s="5">
        <v>136.19999999999999</v>
      </c>
      <c r="F8" s="5"/>
      <c r="G8" s="16">
        <v>408.15</v>
      </c>
      <c r="H8" s="48"/>
      <c r="I8" s="26"/>
      <c r="J8" s="40" t="s">
        <v>41</v>
      </c>
      <c r="K8" s="26"/>
      <c r="L8" s="20"/>
      <c r="M8" s="20">
        <v>73.430000000000007</v>
      </c>
      <c r="P8" s="18"/>
    </row>
    <row r="9" spans="1:16" x14ac:dyDescent="0.25">
      <c r="A9" s="38">
        <v>45331</v>
      </c>
      <c r="B9" s="5">
        <v>614.54999999999995</v>
      </c>
      <c r="C9" s="5">
        <v>48</v>
      </c>
      <c r="D9" s="5">
        <v>447</v>
      </c>
      <c r="E9" s="5">
        <v>119.55</v>
      </c>
      <c r="F9" s="5"/>
      <c r="G9" s="16">
        <v>105.35</v>
      </c>
      <c r="H9" s="36">
        <v>15.2</v>
      </c>
      <c r="I9" s="5"/>
      <c r="J9" s="4" t="s">
        <v>34</v>
      </c>
      <c r="K9" s="5"/>
      <c r="L9" s="20"/>
      <c r="M9" s="20">
        <v>14.8</v>
      </c>
      <c r="P9" s="18"/>
    </row>
    <row r="10" spans="1:16" x14ac:dyDescent="0.25">
      <c r="A10" s="38">
        <v>45332</v>
      </c>
      <c r="B10" s="5">
        <v>250.55</v>
      </c>
      <c r="C10" s="5">
        <v>6.3</v>
      </c>
      <c r="D10" s="5">
        <v>239.5</v>
      </c>
      <c r="E10" s="5">
        <v>4.75</v>
      </c>
      <c r="F10" s="5"/>
      <c r="G10" s="16"/>
      <c r="H10" s="53">
        <v>610</v>
      </c>
      <c r="I10" s="57"/>
      <c r="J10" s="26" t="s">
        <v>35</v>
      </c>
      <c r="K10" s="5"/>
      <c r="L10" s="20"/>
      <c r="M10" s="20">
        <v>122</v>
      </c>
      <c r="P10" s="18"/>
    </row>
    <row r="11" spans="1:16" ht="15.75" x14ac:dyDescent="0.25">
      <c r="A11" s="38">
        <v>45336</v>
      </c>
      <c r="B11" s="5">
        <v>1973.17</v>
      </c>
      <c r="C11" s="5">
        <v>259.10000000000002</v>
      </c>
      <c r="D11" s="5">
        <v>1518.3</v>
      </c>
      <c r="E11" s="5">
        <v>195.77</v>
      </c>
      <c r="F11" s="5"/>
      <c r="G11" s="16">
        <v>640.87</v>
      </c>
      <c r="H11" s="53">
        <v>600</v>
      </c>
      <c r="I11" s="26"/>
      <c r="J11" s="39" t="s">
        <v>36</v>
      </c>
      <c r="K11" s="5"/>
      <c r="L11" s="20"/>
      <c r="M11" s="20">
        <v>36.299999999999997</v>
      </c>
      <c r="P11" s="18"/>
    </row>
    <row r="12" spans="1:16" x14ac:dyDescent="0.25">
      <c r="A12" s="38">
        <v>45337</v>
      </c>
      <c r="B12" s="5">
        <v>1457.66</v>
      </c>
      <c r="C12" s="5">
        <v>92.49</v>
      </c>
      <c r="D12" s="5">
        <v>1087.1500000000001</v>
      </c>
      <c r="E12" s="5">
        <v>278.02</v>
      </c>
      <c r="F12" s="5"/>
      <c r="G12" s="16">
        <v>772.71</v>
      </c>
      <c r="H12" s="51">
        <v>13.5</v>
      </c>
      <c r="I12" s="5"/>
      <c r="J12" s="26" t="s">
        <v>37</v>
      </c>
      <c r="K12" s="5"/>
      <c r="L12" s="20"/>
      <c r="M12" s="20">
        <v>45</v>
      </c>
      <c r="P12" s="18"/>
    </row>
    <row r="13" spans="1:16" x14ac:dyDescent="0.25">
      <c r="A13" s="38">
        <v>45338</v>
      </c>
      <c r="B13" s="5">
        <v>421.49</v>
      </c>
      <c r="C13" s="5">
        <v>4</v>
      </c>
      <c r="D13" s="5">
        <v>240.75</v>
      </c>
      <c r="E13" s="5">
        <v>176.74</v>
      </c>
      <c r="F13" s="5"/>
      <c r="G13" s="16">
        <v>73.5</v>
      </c>
      <c r="H13" s="51">
        <v>316.60000000000002</v>
      </c>
      <c r="I13" s="29"/>
      <c r="J13" s="26" t="s">
        <v>38</v>
      </c>
      <c r="K13" s="5"/>
      <c r="L13" s="20"/>
      <c r="M13" s="20"/>
      <c r="P13" s="18"/>
    </row>
    <row r="14" spans="1:16" ht="15.75" x14ac:dyDescent="0.25">
      <c r="A14" s="38">
        <v>45339</v>
      </c>
      <c r="B14" s="5">
        <v>298.89999999999998</v>
      </c>
      <c r="C14" s="5"/>
      <c r="D14" s="5">
        <v>218.8</v>
      </c>
      <c r="E14" s="5">
        <v>80.099999999999994</v>
      </c>
      <c r="F14" s="5"/>
      <c r="G14" s="16">
        <v>134.52000000000001</v>
      </c>
      <c r="H14" s="51">
        <v>238.8</v>
      </c>
      <c r="I14" s="57"/>
      <c r="J14" s="39" t="s">
        <v>10</v>
      </c>
      <c r="K14" s="5"/>
      <c r="L14" s="20"/>
      <c r="M14" s="20"/>
      <c r="O14" s="18"/>
      <c r="P14" s="18"/>
    </row>
    <row r="15" spans="1:16" x14ac:dyDescent="0.25">
      <c r="A15" s="38">
        <v>45341</v>
      </c>
      <c r="B15" s="5">
        <v>485.26</v>
      </c>
      <c r="C15" s="5">
        <v>93.1</v>
      </c>
      <c r="D15" s="5">
        <v>256.7</v>
      </c>
      <c r="E15" s="5">
        <v>135.46</v>
      </c>
      <c r="F15" s="5"/>
      <c r="G15" s="16">
        <v>221.15</v>
      </c>
      <c r="H15" s="52">
        <v>146.4</v>
      </c>
      <c r="I15" s="58"/>
      <c r="J15" s="5" t="s">
        <v>10</v>
      </c>
      <c r="K15" s="5"/>
      <c r="L15" s="20"/>
      <c r="M15" s="20"/>
      <c r="O15" s="18"/>
      <c r="P15" s="18"/>
    </row>
    <row r="16" spans="1:16" x14ac:dyDescent="0.25">
      <c r="A16" s="38">
        <v>45342</v>
      </c>
      <c r="B16" s="5">
        <v>560.4</v>
      </c>
      <c r="C16" s="5">
        <v>24.5</v>
      </c>
      <c r="D16" s="5">
        <v>385.7</v>
      </c>
      <c r="E16" s="5">
        <v>150.19999999999999</v>
      </c>
      <c r="F16" s="5"/>
      <c r="G16" s="16">
        <v>358.85</v>
      </c>
      <c r="H16" s="51">
        <v>238.5</v>
      </c>
      <c r="I16" s="29"/>
      <c r="J16" s="5" t="s">
        <v>39</v>
      </c>
      <c r="K16" s="5"/>
      <c r="L16" s="16"/>
      <c r="M16" s="20"/>
      <c r="O16" s="18"/>
      <c r="P16" s="18"/>
    </row>
    <row r="17" spans="1:16" x14ac:dyDescent="0.25">
      <c r="A17" s="38">
        <v>45343</v>
      </c>
      <c r="B17" s="5">
        <v>236.08</v>
      </c>
      <c r="C17" s="5">
        <v>31.5</v>
      </c>
      <c r="D17" s="5">
        <v>125.6</v>
      </c>
      <c r="E17" s="5">
        <v>78.98</v>
      </c>
      <c r="F17" s="5"/>
      <c r="G17" s="16">
        <v>42.8</v>
      </c>
      <c r="H17" s="36">
        <v>171.39</v>
      </c>
      <c r="I17" s="5"/>
      <c r="J17" s="5" t="s">
        <v>40</v>
      </c>
      <c r="K17" s="5"/>
      <c r="L17" s="28"/>
      <c r="M17" s="20"/>
      <c r="O17" s="18"/>
      <c r="P17" s="18"/>
    </row>
    <row r="18" spans="1:16" x14ac:dyDescent="0.25">
      <c r="A18" s="38">
        <v>45344</v>
      </c>
      <c r="B18" s="5">
        <v>477.8</v>
      </c>
      <c r="C18" s="5">
        <v>7.5</v>
      </c>
      <c r="D18" s="5">
        <v>336.6</v>
      </c>
      <c r="E18" s="5">
        <v>133.69999999999999</v>
      </c>
      <c r="F18" s="5"/>
      <c r="G18" s="16">
        <v>341.5</v>
      </c>
      <c r="H18" s="48"/>
      <c r="I18" s="26"/>
      <c r="J18" s="24"/>
      <c r="K18" s="5"/>
      <c r="L18" s="28"/>
      <c r="M18" s="20"/>
      <c r="O18" s="18"/>
      <c r="P18" s="18"/>
    </row>
    <row r="19" spans="1:16" x14ac:dyDescent="0.25">
      <c r="A19" s="38">
        <v>45345</v>
      </c>
      <c r="B19" s="5">
        <v>287.85000000000002</v>
      </c>
      <c r="C19" s="5">
        <v>43.3</v>
      </c>
      <c r="D19" s="5">
        <v>164.8</v>
      </c>
      <c r="E19" s="5">
        <v>79.75</v>
      </c>
      <c r="F19" s="5"/>
      <c r="G19" s="16">
        <v>51.5</v>
      </c>
      <c r="H19" s="16"/>
      <c r="I19" s="5"/>
      <c r="J19" s="5"/>
      <c r="K19" s="5"/>
      <c r="L19" s="28"/>
      <c r="M19" s="20"/>
      <c r="O19" s="18"/>
      <c r="P19" s="18"/>
    </row>
    <row r="20" spans="1:16" x14ac:dyDescent="0.25">
      <c r="A20" s="38">
        <v>45346</v>
      </c>
      <c r="B20" s="5">
        <v>433.16</v>
      </c>
      <c r="C20" s="5">
        <v>154.15</v>
      </c>
      <c r="D20" s="5">
        <v>201.3</v>
      </c>
      <c r="E20" s="5">
        <v>77.709999999999994</v>
      </c>
      <c r="F20" s="5"/>
      <c r="G20" s="16">
        <v>139.06</v>
      </c>
      <c r="H20" s="16"/>
      <c r="I20" s="5"/>
      <c r="J20" s="5"/>
      <c r="K20" s="5"/>
      <c r="L20" s="28"/>
      <c r="M20" s="20"/>
      <c r="O20" s="18"/>
      <c r="P20" s="12"/>
    </row>
    <row r="21" spans="1:16" x14ac:dyDescent="0.25">
      <c r="A21" s="38">
        <v>45348</v>
      </c>
      <c r="B21" s="5">
        <v>960.1</v>
      </c>
      <c r="C21" s="5">
        <v>9</v>
      </c>
      <c r="D21" s="5">
        <v>435.3</v>
      </c>
      <c r="E21" s="5">
        <v>515.79999999999995</v>
      </c>
      <c r="F21" s="5"/>
      <c r="G21" s="16">
        <v>308.95</v>
      </c>
      <c r="H21" s="49"/>
      <c r="I21" s="5"/>
      <c r="J21" s="24"/>
      <c r="K21" s="5"/>
      <c r="L21" s="28"/>
      <c r="M21" s="20"/>
      <c r="O21" s="18"/>
    </row>
    <row r="22" spans="1:16" x14ac:dyDescent="0.25">
      <c r="A22" s="38">
        <v>45349</v>
      </c>
      <c r="B22" s="5">
        <v>533.85</v>
      </c>
      <c r="C22" s="5">
        <v>17</v>
      </c>
      <c r="D22" s="5">
        <v>430.25</v>
      </c>
      <c r="E22" s="5">
        <v>86.6</v>
      </c>
      <c r="F22" s="5"/>
      <c r="G22" s="16">
        <v>88.7</v>
      </c>
      <c r="H22" s="16"/>
      <c r="I22" s="5"/>
      <c r="J22" s="5"/>
      <c r="K22" s="5"/>
      <c r="L22" s="28"/>
      <c r="M22" s="16"/>
      <c r="O22" s="18"/>
    </row>
    <row r="23" spans="1:16" x14ac:dyDescent="0.25">
      <c r="A23" s="38">
        <v>45350</v>
      </c>
      <c r="B23" s="5">
        <v>997.59</v>
      </c>
      <c r="C23" s="5">
        <v>27.8</v>
      </c>
      <c r="D23" s="5">
        <v>781.7</v>
      </c>
      <c r="E23" s="5">
        <v>188.09</v>
      </c>
      <c r="F23" s="5"/>
      <c r="G23" s="16">
        <v>233.43</v>
      </c>
      <c r="H23" s="16"/>
      <c r="I23" s="5"/>
      <c r="J23" s="5"/>
      <c r="K23" s="5"/>
      <c r="L23" s="28"/>
      <c r="M23" s="16"/>
      <c r="O23" s="18"/>
    </row>
    <row r="24" spans="1:16" x14ac:dyDescent="0.25">
      <c r="A24" s="38">
        <v>45351</v>
      </c>
      <c r="B24" s="5">
        <v>633.53</v>
      </c>
      <c r="C24" s="5">
        <v>20.5</v>
      </c>
      <c r="D24" s="5">
        <v>490.6</v>
      </c>
      <c r="E24" s="5">
        <v>122.43</v>
      </c>
      <c r="F24" s="5"/>
      <c r="G24" s="16">
        <v>218.1</v>
      </c>
      <c r="H24" s="33">
        <v>8049.55</v>
      </c>
      <c r="I24" s="5"/>
      <c r="J24" s="24" t="s">
        <v>6</v>
      </c>
      <c r="K24" s="5"/>
      <c r="L24" s="28"/>
      <c r="M24" s="20"/>
      <c r="O24" s="18"/>
    </row>
    <row r="25" spans="1:16" x14ac:dyDescent="0.25">
      <c r="A25" s="38"/>
      <c r="B25" s="5"/>
      <c r="C25" s="5"/>
      <c r="D25" s="5"/>
      <c r="E25" s="5"/>
      <c r="F25" s="5"/>
      <c r="G25" s="16"/>
      <c r="H25" s="29"/>
      <c r="I25" s="29"/>
      <c r="J25" s="24"/>
      <c r="K25" s="5"/>
      <c r="L25" s="28"/>
      <c r="M25" s="20"/>
      <c r="O25" s="18"/>
    </row>
    <row r="26" spans="1:16" ht="15.75" x14ac:dyDescent="0.25">
      <c r="A26" s="32"/>
      <c r="B26" s="5"/>
      <c r="C26" s="5"/>
      <c r="D26" s="5"/>
      <c r="E26" s="5"/>
      <c r="F26" s="5"/>
      <c r="G26" s="16"/>
      <c r="H26" s="29"/>
      <c r="I26" s="5"/>
      <c r="J26" s="40"/>
      <c r="K26" s="5"/>
      <c r="L26" s="28"/>
      <c r="M26" s="20"/>
      <c r="O26" s="18"/>
    </row>
    <row r="27" spans="1:16" x14ac:dyDescent="0.25">
      <c r="O27" s="18"/>
    </row>
    <row r="28" spans="1:16" ht="18.75" x14ac:dyDescent="0.3">
      <c r="B28" s="3">
        <f>SUM(B2:B27)</f>
        <v>16754.289999999997</v>
      </c>
      <c r="C28" s="3">
        <f>SUM(C2:C27)</f>
        <v>1032.3399999999999</v>
      </c>
      <c r="D28" s="3">
        <f>SUM(D2:D27)</f>
        <v>12405.65</v>
      </c>
      <c r="E28" s="3">
        <f>SUM(E2:E27)</f>
        <v>3316.2999999999993</v>
      </c>
      <c r="F28" s="3">
        <f>C28+D28+E28</f>
        <v>16754.29</v>
      </c>
      <c r="G28" s="44">
        <f>SUM(G2:G27)</f>
        <v>6103.9700000000012</v>
      </c>
      <c r="H28" s="42">
        <f>SUM(H2:H27)</f>
        <v>10650.32</v>
      </c>
      <c r="I28" s="3">
        <f>F28-G28-H28</f>
        <v>0</v>
      </c>
      <c r="M28" s="22">
        <f>SUM(M2:M27)</f>
        <v>6103.9700000000012</v>
      </c>
      <c r="O28" s="18"/>
    </row>
    <row r="29" spans="1:16" x14ac:dyDescent="0.25">
      <c r="O29" s="18"/>
    </row>
    <row r="30" spans="1:16" x14ac:dyDescent="0.25">
      <c r="O30" s="18"/>
    </row>
    <row r="31" spans="1:16" x14ac:dyDescent="0.25">
      <c r="O31" s="18"/>
    </row>
    <row r="32" spans="1:16" x14ac:dyDescent="0.25">
      <c r="O32" s="18"/>
    </row>
    <row r="33" spans="15:15" x14ac:dyDescent="0.25">
      <c r="O33" s="12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I14" sqref="I14"/>
    </sheetView>
  </sheetViews>
  <sheetFormatPr defaultRowHeight="15" x14ac:dyDescent="0.25"/>
  <cols>
    <col min="1" max="1" width="11.85546875" customWidth="1"/>
    <col min="2" max="2" width="17.85546875" style="4" customWidth="1"/>
    <col min="3" max="3" width="13.140625" style="4" customWidth="1"/>
    <col min="4" max="4" width="15" style="4" customWidth="1"/>
    <col min="5" max="5" width="16.28515625" style="4" customWidth="1"/>
    <col min="6" max="6" width="15.85546875" style="4" customWidth="1"/>
    <col min="7" max="7" width="20.7109375" style="4" customWidth="1"/>
    <col min="8" max="8" width="15.5703125" style="4" customWidth="1"/>
    <col min="9" max="9" width="15.85546875" style="4" customWidth="1"/>
    <col min="10" max="11" width="9.140625" style="4"/>
    <col min="12" max="12" width="14.7109375" style="13" customWidth="1"/>
    <col min="16" max="16" width="11.140625" customWidth="1"/>
  </cols>
  <sheetData>
    <row r="1" spans="1:2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8</v>
      </c>
      <c r="H1" s="1" t="s">
        <v>2</v>
      </c>
      <c r="L1" s="14" t="s">
        <v>3</v>
      </c>
    </row>
    <row r="2" spans="1:26" x14ac:dyDescent="0.25">
      <c r="A2" s="38">
        <v>45352</v>
      </c>
      <c r="B2" s="5">
        <v>967.64</v>
      </c>
      <c r="C2" s="5">
        <v>27</v>
      </c>
      <c r="D2" s="5">
        <v>719.2</v>
      </c>
      <c r="E2" s="5">
        <v>221.44</v>
      </c>
      <c r="F2" s="5"/>
      <c r="G2" s="5">
        <v>913.17</v>
      </c>
      <c r="H2" s="35">
        <v>115</v>
      </c>
      <c r="I2" s="5"/>
      <c r="J2" s="26" t="s">
        <v>42</v>
      </c>
      <c r="K2" s="5"/>
      <c r="L2" s="33">
        <v>3101.13</v>
      </c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x14ac:dyDescent="0.25">
      <c r="A3" s="38">
        <v>45353</v>
      </c>
      <c r="B3" s="5">
        <v>302.55</v>
      </c>
      <c r="C3" s="5">
        <v>61.5</v>
      </c>
      <c r="D3" s="5">
        <v>201.5</v>
      </c>
      <c r="E3" s="5">
        <v>39.549999999999997</v>
      </c>
      <c r="F3" s="5"/>
      <c r="G3" s="5">
        <v>195.5</v>
      </c>
      <c r="H3" s="29">
        <v>7500</v>
      </c>
      <c r="I3" s="5"/>
      <c r="J3" s="24" t="s">
        <v>41</v>
      </c>
      <c r="K3" s="5"/>
      <c r="L3" s="33">
        <v>2820</v>
      </c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5.75" x14ac:dyDescent="0.25">
      <c r="A4" s="38">
        <v>45355</v>
      </c>
      <c r="B4" s="5">
        <v>660.38</v>
      </c>
      <c r="C4" s="5">
        <v>62</v>
      </c>
      <c r="D4" s="5">
        <v>467.8</v>
      </c>
      <c r="E4" s="5">
        <v>130.58000000000001</v>
      </c>
      <c r="F4" s="5"/>
      <c r="G4" s="5">
        <v>243.83</v>
      </c>
      <c r="H4" s="35">
        <v>180</v>
      </c>
      <c r="I4" s="5"/>
      <c r="J4" s="39" t="s">
        <v>43</v>
      </c>
      <c r="K4" s="5"/>
      <c r="L4" s="33">
        <v>2361.3000000000002</v>
      </c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.75" x14ac:dyDescent="0.25">
      <c r="A5" s="38">
        <v>45356</v>
      </c>
      <c r="B5" s="5">
        <v>425.6</v>
      </c>
      <c r="C5" s="5"/>
      <c r="D5" s="5">
        <v>302.89999999999998</v>
      </c>
      <c r="E5" s="5">
        <v>122.7</v>
      </c>
      <c r="F5" s="5"/>
      <c r="G5" s="5">
        <v>197.2</v>
      </c>
      <c r="H5" s="34">
        <v>410</v>
      </c>
      <c r="I5" s="26"/>
      <c r="J5" s="39" t="s">
        <v>43</v>
      </c>
      <c r="K5" s="5"/>
      <c r="L5" s="33">
        <v>3350.55</v>
      </c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x14ac:dyDescent="0.25">
      <c r="A6" s="38">
        <v>45357</v>
      </c>
      <c r="B6" s="5">
        <v>1295.72</v>
      </c>
      <c r="C6" s="5">
        <v>181.7</v>
      </c>
      <c r="D6" s="5">
        <v>846.3</v>
      </c>
      <c r="E6" s="5">
        <v>267.72000000000003</v>
      </c>
      <c r="F6" s="5"/>
      <c r="G6" s="5">
        <v>324.63</v>
      </c>
      <c r="H6" s="34">
        <v>490</v>
      </c>
      <c r="I6" s="26"/>
      <c r="J6" s="26" t="s">
        <v>44</v>
      </c>
      <c r="K6" s="5"/>
      <c r="L6" s="20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x14ac:dyDescent="0.25">
      <c r="A7" s="38">
        <v>45358</v>
      </c>
      <c r="B7" s="5">
        <v>1784.51</v>
      </c>
      <c r="C7" s="5"/>
      <c r="D7" s="5">
        <v>1319.1</v>
      </c>
      <c r="E7" s="5">
        <v>465.41</v>
      </c>
      <c r="F7" s="5"/>
      <c r="G7" s="5">
        <v>824.25</v>
      </c>
      <c r="H7" s="59">
        <v>3150</v>
      </c>
      <c r="I7" s="5"/>
      <c r="J7" s="24" t="s">
        <v>45</v>
      </c>
      <c r="K7" s="26"/>
      <c r="L7" s="20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x14ac:dyDescent="0.25">
      <c r="A8" s="38">
        <v>45359</v>
      </c>
      <c r="B8" s="5">
        <v>858.81</v>
      </c>
      <c r="C8" s="5"/>
      <c r="D8" s="5">
        <v>578</v>
      </c>
      <c r="E8" s="5">
        <v>280.81</v>
      </c>
      <c r="F8" s="5"/>
      <c r="G8" s="5">
        <v>339.66</v>
      </c>
      <c r="H8" s="36">
        <v>529</v>
      </c>
      <c r="J8" s="4" t="s">
        <v>46</v>
      </c>
      <c r="K8" s="5"/>
      <c r="L8" s="20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x14ac:dyDescent="0.25">
      <c r="A9" s="38">
        <v>45360</v>
      </c>
      <c r="B9" s="5">
        <v>166.8</v>
      </c>
      <c r="C9" s="5"/>
      <c r="D9" s="5">
        <v>39</v>
      </c>
      <c r="E9" s="5">
        <v>127.8</v>
      </c>
      <c r="F9" s="5"/>
      <c r="G9" s="5">
        <v>62.89</v>
      </c>
      <c r="H9" s="8">
        <v>4000</v>
      </c>
      <c r="J9" s="9" t="s">
        <v>41</v>
      </c>
      <c r="K9" s="5"/>
      <c r="L9" s="20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5.75" x14ac:dyDescent="0.25">
      <c r="A10" s="38">
        <v>45362</v>
      </c>
      <c r="B10" s="5">
        <v>758.38</v>
      </c>
      <c r="C10" s="5">
        <v>4.3</v>
      </c>
      <c r="D10" s="5">
        <v>697.4</v>
      </c>
      <c r="E10" s="5">
        <v>56.68</v>
      </c>
      <c r="F10" s="5"/>
      <c r="G10" s="5">
        <v>164.3</v>
      </c>
      <c r="H10" s="34">
        <v>390</v>
      </c>
      <c r="I10" s="26"/>
      <c r="J10" s="39" t="s">
        <v>7</v>
      </c>
      <c r="K10" s="30"/>
      <c r="L10" s="20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5.75" x14ac:dyDescent="0.25">
      <c r="A11" s="38">
        <v>45363</v>
      </c>
      <c r="B11" s="5">
        <v>599</v>
      </c>
      <c r="C11" s="5">
        <v>57</v>
      </c>
      <c r="D11" s="5">
        <v>282</v>
      </c>
      <c r="E11" s="5">
        <v>260</v>
      </c>
      <c r="F11" s="5"/>
      <c r="G11" s="5">
        <v>260</v>
      </c>
      <c r="H11" s="35">
        <v>7.2</v>
      </c>
      <c r="I11" s="5"/>
      <c r="J11" s="39" t="s">
        <v>9</v>
      </c>
      <c r="K11" s="5"/>
      <c r="L11" s="20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5.75" x14ac:dyDescent="0.25">
      <c r="A12" s="38">
        <v>45364</v>
      </c>
      <c r="B12" s="5">
        <v>2406.69</v>
      </c>
      <c r="C12" s="5">
        <v>46.4</v>
      </c>
      <c r="D12" s="5">
        <v>1861.6</v>
      </c>
      <c r="E12" s="5">
        <v>498.69</v>
      </c>
      <c r="F12" s="5"/>
      <c r="G12" s="5">
        <v>1140.25</v>
      </c>
      <c r="H12" s="24"/>
      <c r="I12" s="5"/>
      <c r="J12" s="40"/>
      <c r="K12" s="5"/>
      <c r="L12" s="20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5.75" x14ac:dyDescent="0.25">
      <c r="A13" s="38">
        <v>45365</v>
      </c>
      <c r="B13" s="5">
        <v>2906.7</v>
      </c>
      <c r="C13" s="5">
        <v>222.6</v>
      </c>
      <c r="D13" s="5">
        <v>2445.14</v>
      </c>
      <c r="E13" s="5">
        <v>238.96</v>
      </c>
      <c r="F13" s="5"/>
      <c r="G13" s="5">
        <v>748</v>
      </c>
      <c r="H13" s="24">
        <v>1674.44</v>
      </c>
      <c r="I13" s="5"/>
      <c r="J13" s="40" t="s">
        <v>15</v>
      </c>
      <c r="K13" s="5"/>
      <c r="L13" s="20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x14ac:dyDescent="0.25">
      <c r="A14" s="38">
        <v>45366</v>
      </c>
      <c r="B14" s="5">
        <v>400.3</v>
      </c>
      <c r="C14" s="5">
        <v>83</v>
      </c>
      <c r="D14" s="5">
        <v>160.19999999999999</v>
      </c>
      <c r="E14" s="5">
        <v>157.1</v>
      </c>
      <c r="F14" s="5"/>
      <c r="G14" s="5">
        <v>247.95</v>
      </c>
      <c r="H14" s="30"/>
      <c r="I14" s="5"/>
      <c r="J14" s="26"/>
      <c r="K14" s="5"/>
      <c r="L14" s="20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5.75" x14ac:dyDescent="0.25">
      <c r="A15" s="38">
        <v>45367</v>
      </c>
      <c r="B15" s="5">
        <v>775.25</v>
      </c>
      <c r="C15" s="5">
        <v>27.5</v>
      </c>
      <c r="D15" s="5">
        <v>677.6</v>
      </c>
      <c r="E15" s="5">
        <v>70.150000000000006</v>
      </c>
      <c r="F15" s="5"/>
      <c r="G15" s="5">
        <v>259.5</v>
      </c>
      <c r="H15" s="26"/>
      <c r="I15" s="26"/>
      <c r="J15" s="39"/>
      <c r="K15" s="26"/>
      <c r="L15" s="20"/>
      <c r="M15" s="5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x14ac:dyDescent="0.25">
      <c r="A16" s="38">
        <v>45369</v>
      </c>
      <c r="B16" s="5">
        <v>1040.45</v>
      </c>
      <c r="C16" s="5"/>
      <c r="D16" s="5">
        <v>986.3</v>
      </c>
      <c r="E16" s="5">
        <v>54.15</v>
      </c>
      <c r="F16" s="5"/>
      <c r="G16" s="5">
        <v>458.05</v>
      </c>
      <c r="H16" s="29"/>
      <c r="I16" s="5"/>
      <c r="J16" s="29"/>
      <c r="K16" s="5"/>
      <c r="L16" s="20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5.75" x14ac:dyDescent="0.25">
      <c r="A17" s="38">
        <v>45370</v>
      </c>
      <c r="B17" s="5">
        <v>1170.5999999999999</v>
      </c>
      <c r="C17" s="5">
        <v>71.599999999999994</v>
      </c>
      <c r="D17" s="5">
        <v>516.70000000000005</v>
      </c>
      <c r="E17" s="5">
        <v>582.29999999999995</v>
      </c>
      <c r="F17" s="5"/>
      <c r="G17" s="5">
        <v>518</v>
      </c>
      <c r="H17" s="24"/>
      <c r="I17" s="5"/>
      <c r="J17" s="40"/>
      <c r="K17" s="5"/>
      <c r="L17" s="20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5.75" x14ac:dyDescent="0.25">
      <c r="A18" s="38">
        <v>45371</v>
      </c>
      <c r="B18" s="5">
        <v>1508.96</v>
      </c>
      <c r="C18" s="5">
        <v>106.5</v>
      </c>
      <c r="D18" s="5">
        <v>1349.5</v>
      </c>
      <c r="E18" s="5">
        <v>52.96</v>
      </c>
      <c r="F18" s="5"/>
      <c r="G18" s="5">
        <v>604.6</v>
      </c>
      <c r="H18" s="24"/>
      <c r="I18" s="5"/>
      <c r="J18" s="40"/>
      <c r="K18" s="5"/>
      <c r="L18" s="20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5.75" x14ac:dyDescent="0.25">
      <c r="A19" s="38">
        <v>45372</v>
      </c>
      <c r="B19" s="5">
        <v>1337.33</v>
      </c>
      <c r="C19" s="5">
        <v>20</v>
      </c>
      <c r="D19" s="5">
        <v>1097.8</v>
      </c>
      <c r="E19" s="5">
        <v>219.53</v>
      </c>
      <c r="F19" s="5"/>
      <c r="G19" s="5">
        <v>18</v>
      </c>
      <c r="H19" s="24"/>
      <c r="I19" s="5"/>
      <c r="J19" s="40"/>
      <c r="K19" s="5"/>
      <c r="L19" s="20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x14ac:dyDescent="0.25">
      <c r="A20" s="38">
        <v>45373</v>
      </c>
      <c r="B20" s="5">
        <v>2862.9</v>
      </c>
      <c r="C20" s="5">
        <v>138.19999999999999</v>
      </c>
      <c r="D20" s="5">
        <v>2608.5</v>
      </c>
      <c r="E20" s="5">
        <v>116.2</v>
      </c>
      <c r="F20" s="5"/>
      <c r="G20" s="5">
        <v>598</v>
      </c>
      <c r="H20" s="5"/>
      <c r="I20" s="5"/>
      <c r="J20" s="5"/>
      <c r="K20" s="5"/>
      <c r="L20" s="20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x14ac:dyDescent="0.25">
      <c r="A21" s="38">
        <v>45374</v>
      </c>
      <c r="B21" s="5">
        <v>892.6</v>
      </c>
      <c r="C21" s="5">
        <v>65.5</v>
      </c>
      <c r="D21" s="5">
        <v>668.4</v>
      </c>
      <c r="E21" s="5">
        <v>158.69999999999999</v>
      </c>
      <c r="F21" s="5"/>
      <c r="G21" s="5">
        <v>164.65</v>
      </c>
      <c r="H21" s="5"/>
      <c r="I21" s="5"/>
      <c r="J21" s="5"/>
      <c r="K21" s="5"/>
      <c r="L21" s="20"/>
      <c r="M21" s="28"/>
      <c r="N21" s="28"/>
      <c r="O21" s="28"/>
      <c r="P21" s="20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x14ac:dyDescent="0.25">
      <c r="A22" s="38">
        <v>45376</v>
      </c>
      <c r="B22" s="5">
        <v>1258.52</v>
      </c>
      <c r="C22" s="5">
        <v>59.8</v>
      </c>
      <c r="D22" s="5">
        <v>1160.5999999999999</v>
      </c>
      <c r="E22" s="5">
        <v>38.119999999999997</v>
      </c>
      <c r="F22" s="5"/>
      <c r="G22" s="5">
        <v>294</v>
      </c>
      <c r="H22" s="5"/>
      <c r="I22" s="5"/>
      <c r="J22" s="5"/>
      <c r="K22" s="5"/>
      <c r="L22" s="20"/>
      <c r="M22" s="28"/>
      <c r="N22" s="28"/>
      <c r="O22" s="28"/>
      <c r="P22" s="20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5.75" x14ac:dyDescent="0.25">
      <c r="A23" s="38">
        <v>45377</v>
      </c>
      <c r="B23" s="5">
        <v>1738.85</v>
      </c>
      <c r="C23" s="5">
        <v>36</v>
      </c>
      <c r="D23" s="5">
        <v>1581.1</v>
      </c>
      <c r="E23" s="5">
        <v>121.75</v>
      </c>
      <c r="F23" s="5"/>
      <c r="G23" s="5">
        <v>977.7</v>
      </c>
      <c r="H23" s="29"/>
      <c r="I23" s="5"/>
      <c r="J23" s="40"/>
      <c r="K23" s="5"/>
      <c r="L23" s="20"/>
      <c r="M23" s="28"/>
      <c r="N23" s="28"/>
      <c r="O23" s="28"/>
      <c r="P23" s="20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x14ac:dyDescent="0.25">
      <c r="A24" s="38">
        <v>45378</v>
      </c>
      <c r="B24" s="5">
        <v>814.1</v>
      </c>
      <c r="C24" s="5">
        <v>20.3</v>
      </c>
      <c r="D24" s="5">
        <v>716.85</v>
      </c>
      <c r="E24" s="5">
        <v>76.95</v>
      </c>
      <c r="F24" s="5"/>
      <c r="G24" s="5">
        <v>207.25</v>
      </c>
      <c r="H24" s="5"/>
      <c r="I24" s="5"/>
      <c r="J24" s="5"/>
      <c r="K24" s="5"/>
      <c r="L24" s="20"/>
      <c r="M24" s="28"/>
      <c r="N24" s="28"/>
      <c r="O24" s="28"/>
      <c r="P24" s="20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x14ac:dyDescent="0.25">
      <c r="A25" s="38">
        <v>45379</v>
      </c>
      <c r="B25" s="5">
        <v>1756.38</v>
      </c>
      <c r="C25" s="5">
        <v>44</v>
      </c>
      <c r="D25" s="5">
        <v>1360.86</v>
      </c>
      <c r="E25" s="5">
        <v>351.52</v>
      </c>
      <c r="F25" s="5"/>
      <c r="G25" s="5">
        <v>1068.2</v>
      </c>
      <c r="H25" s="5"/>
      <c r="I25" s="5"/>
      <c r="J25" s="5"/>
      <c r="K25" s="5"/>
      <c r="L25" s="20"/>
      <c r="M25" s="28"/>
      <c r="N25" s="28"/>
      <c r="O25" s="28"/>
      <c r="P25" s="20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x14ac:dyDescent="0.25">
      <c r="A26" s="38">
        <v>45380</v>
      </c>
      <c r="B26" s="5">
        <v>444.9</v>
      </c>
      <c r="C26" s="5">
        <v>31.6</v>
      </c>
      <c r="D26" s="5">
        <v>397.3</v>
      </c>
      <c r="E26" s="5">
        <v>16</v>
      </c>
      <c r="F26" s="5"/>
      <c r="G26" s="5">
        <v>329.9</v>
      </c>
      <c r="H26" s="5"/>
      <c r="I26" s="5"/>
      <c r="J26" s="5"/>
      <c r="K26" s="5"/>
      <c r="L26" s="20"/>
      <c r="M26" s="28"/>
      <c r="N26" s="28"/>
      <c r="O26" s="28"/>
      <c r="P26" s="20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x14ac:dyDescent="0.25">
      <c r="A27" s="38">
        <v>45381</v>
      </c>
      <c r="B27" s="5">
        <v>944.7</v>
      </c>
      <c r="C27" s="5">
        <v>4.5</v>
      </c>
      <c r="D27" s="5">
        <v>640.9</v>
      </c>
      <c r="E27" s="5">
        <v>299.3</v>
      </c>
      <c r="F27" s="5"/>
      <c r="G27" s="5">
        <v>473.5</v>
      </c>
      <c r="H27" s="5"/>
      <c r="I27" s="5"/>
      <c r="J27" s="5"/>
      <c r="K27" s="5"/>
      <c r="L27" s="20"/>
      <c r="M27" s="28"/>
      <c r="N27" s="28"/>
      <c r="O27" s="28"/>
      <c r="P27" s="20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x14ac:dyDescent="0.25">
      <c r="A28" s="38"/>
      <c r="B28" s="5"/>
      <c r="C28" s="5"/>
      <c r="D28" s="5"/>
      <c r="E28" s="5"/>
      <c r="F28" s="5"/>
      <c r="G28" s="5"/>
      <c r="H28" s="5"/>
      <c r="I28" s="5"/>
      <c r="J28" s="5"/>
      <c r="K28" s="5"/>
      <c r="L28" s="20"/>
      <c r="M28" s="28"/>
      <c r="N28" s="28"/>
      <c r="O28" s="28"/>
      <c r="P28" s="20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x14ac:dyDescent="0.25">
      <c r="A29" s="28"/>
      <c r="B29" s="5"/>
      <c r="C29" s="5"/>
      <c r="D29" s="5"/>
      <c r="E29" s="5"/>
      <c r="F29" s="5"/>
      <c r="G29" s="5"/>
      <c r="H29" s="29"/>
      <c r="I29" s="5"/>
      <c r="J29" s="24"/>
      <c r="K29" s="5"/>
      <c r="L29" s="20"/>
      <c r="P29" s="18"/>
    </row>
    <row r="32" spans="1:26" ht="18.75" x14ac:dyDescent="0.3">
      <c r="B32" s="3">
        <f>SUM(B2:B30)</f>
        <v>30078.62</v>
      </c>
      <c r="C32" s="3">
        <f>SUM(C2:C30)</f>
        <v>1370.9999999999998</v>
      </c>
      <c r="D32" s="3">
        <f>SUM(D2:D30)</f>
        <v>23682.55</v>
      </c>
      <c r="E32" s="3">
        <f>SUM(E2:E30)</f>
        <v>5025.0700000000006</v>
      </c>
      <c r="F32" s="3">
        <f>C32+D32+E32</f>
        <v>30078.62</v>
      </c>
      <c r="G32" s="10">
        <f>SUM(G2:G30)</f>
        <v>11632.980000000001</v>
      </c>
      <c r="H32" s="3">
        <f>SUM(H2:H30)</f>
        <v>18445.64</v>
      </c>
      <c r="I32" s="3">
        <f>F32-G32-H32</f>
        <v>0</v>
      </c>
      <c r="L32" s="13">
        <f>SUM(L2:L30)</f>
        <v>11632.98</v>
      </c>
    </row>
    <row r="38" spans="2:9" x14ac:dyDescent="0.25">
      <c r="E38" s="67" t="s">
        <v>49</v>
      </c>
      <c r="F38" s="67"/>
      <c r="G38" s="67"/>
    </row>
    <row r="40" spans="2:9" x14ac:dyDescent="0.25">
      <c r="B40" s="4" t="s">
        <v>47</v>
      </c>
      <c r="C40" s="4" t="s">
        <v>48</v>
      </c>
      <c r="G40" s="4">
        <v>43.2</v>
      </c>
      <c r="I40" s="4" t="s">
        <v>3</v>
      </c>
    </row>
  </sheetData>
  <mergeCells count="1">
    <mergeCell ref="E38:G3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A6" sqref="A6"/>
    </sheetView>
  </sheetViews>
  <sheetFormatPr defaultRowHeight="15" x14ac:dyDescent="0.25"/>
  <cols>
    <col min="1" max="1" width="11.85546875" customWidth="1"/>
    <col min="2" max="2" width="17.85546875" style="4" customWidth="1"/>
    <col min="3" max="3" width="12.140625" style="4" customWidth="1"/>
    <col min="4" max="4" width="14.7109375" style="4" customWidth="1"/>
    <col min="5" max="5" width="16.28515625" style="4" customWidth="1"/>
    <col min="6" max="6" width="17.140625" style="4" customWidth="1"/>
    <col min="7" max="7" width="18.7109375" style="4" customWidth="1"/>
    <col min="8" max="8" width="15.5703125" style="4" customWidth="1"/>
    <col min="9" max="9" width="17.5703125" style="4" customWidth="1"/>
    <col min="10" max="10" width="9.140625" style="4" customWidth="1"/>
    <col min="11" max="11" width="9.140625" style="4"/>
    <col min="12" max="12" width="14.7109375" style="13" customWidth="1"/>
    <col min="14" max="14" width="6.140625" customWidth="1"/>
    <col min="15" max="15" width="10.28515625" customWidth="1"/>
  </cols>
  <sheetData>
    <row r="1" spans="1:12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8</v>
      </c>
      <c r="H1" s="1" t="s">
        <v>2</v>
      </c>
      <c r="L1" s="14" t="s">
        <v>3</v>
      </c>
    </row>
    <row r="2" spans="1:12" x14ac:dyDescent="0.25">
      <c r="A2" s="38">
        <v>45384</v>
      </c>
      <c r="B2" s="5">
        <v>646.57000000000005</v>
      </c>
      <c r="C2" s="5">
        <v>46.5</v>
      </c>
      <c r="D2" s="5">
        <v>503</v>
      </c>
      <c r="E2" s="5">
        <v>97.07</v>
      </c>
      <c r="F2" s="5"/>
      <c r="G2" s="5">
        <v>420.32</v>
      </c>
      <c r="H2" s="26">
        <v>52</v>
      </c>
      <c r="I2" s="5"/>
      <c r="J2" s="26" t="s">
        <v>17</v>
      </c>
      <c r="K2" s="5"/>
      <c r="L2" s="33">
        <v>1521.03</v>
      </c>
    </row>
    <row r="3" spans="1:12" x14ac:dyDescent="0.25">
      <c r="A3" s="38">
        <v>45385</v>
      </c>
      <c r="B3" s="5">
        <v>594.25</v>
      </c>
      <c r="C3" s="5">
        <v>165.1</v>
      </c>
      <c r="D3" s="5">
        <v>376.9</v>
      </c>
      <c r="E3" s="5">
        <v>52.25</v>
      </c>
      <c r="F3" s="5"/>
      <c r="G3" s="5">
        <v>159</v>
      </c>
      <c r="H3" s="24">
        <v>6000</v>
      </c>
      <c r="I3" s="30"/>
      <c r="J3" s="24" t="s">
        <v>6</v>
      </c>
      <c r="K3" s="30"/>
      <c r="L3" s="33">
        <v>1168.4100000000001</v>
      </c>
    </row>
    <row r="4" spans="1:12" x14ac:dyDescent="0.25">
      <c r="A4" s="38">
        <v>45386</v>
      </c>
      <c r="B4" s="5">
        <v>647.20000000000005</v>
      </c>
      <c r="C4" s="5"/>
      <c r="D4" s="5">
        <v>437.8</v>
      </c>
      <c r="E4" s="5">
        <v>209.4</v>
      </c>
      <c r="F4" s="5"/>
      <c r="G4" s="5">
        <v>381.25</v>
      </c>
      <c r="H4" s="30">
        <v>17.18</v>
      </c>
      <c r="I4" s="30"/>
      <c r="J4" s="26" t="s">
        <v>9</v>
      </c>
      <c r="K4" s="30"/>
      <c r="L4" s="33">
        <v>1121.3499999999999</v>
      </c>
    </row>
    <row r="5" spans="1:12" x14ac:dyDescent="0.25">
      <c r="A5" s="38">
        <v>45387</v>
      </c>
      <c r="B5" s="5">
        <v>1055.1199999999999</v>
      </c>
      <c r="C5" s="5">
        <v>5.5</v>
      </c>
      <c r="D5" s="5">
        <v>810.45</v>
      </c>
      <c r="E5" s="5">
        <v>239.17</v>
      </c>
      <c r="F5" s="5"/>
      <c r="G5" s="5">
        <v>332.26</v>
      </c>
      <c r="H5" s="26">
        <v>123.9</v>
      </c>
      <c r="I5" s="26"/>
      <c r="J5" s="26" t="s">
        <v>10</v>
      </c>
      <c r="K5" s="26"/>
      <c r="L5" s="33">
        <v>1907.9</v>
      </c>
    </row>
    <row r="6" spans="1:12" x14ac:dyDescent="0.25">
      <c r="A6" s="38">
        <v>45388</v>
      </c>
      <c r="B6" s="5">
        <v>326.26</v>
      </c>
      <c r="C6" s="5">
        <v>11</v>
      </c>
      <c r="D6" s="5">
        <v>152.80000000000001</v>
      </c>
      <c r="E6" s="5">
        <v>162.46</v>
      </c>
      <c r="F6" s="5"/>
      <c r="G6" s="5">
        <v>228.2</v>
      </c>
      <c r="H6" s="30">
        <v>162.6</v>
      </c>
      <c r="I6" s="30"/>
      <c r="J6" s="26" t="s">
        <v>10</v>
      </c>
      <c r="K6" s="30"/>
      <c r="L6" s="20">
        <v>13.75</v>
      </c>
    </row>
    <row r="7" spans="1:12" x14ac:dyDescent="0.25">
      <c r="A7" s="38">
        <v>45390</v>
      </c>
      <c r="B7" s="5">
        <v>370.93</v>
      </c>
      <c r="C7" s="5">
        <v>49.3</v>
      </c>
      <c r="D7" s="5">
        <v>274.10000000000002</v>
      </c>
      <c r="E7" s="5">
        <v>47.53</v>
      </c>
      <c r="F7" s="5"/>
      <c r="G7" s="5">
        <v>272</v>
      </c>
      <c r="H7" s="30">
        <v>204</v>
      </c>
      <c r="I7" s="30"/>
      <c r="J7" s="26" t="s">
        <v>10</v>
      </c>
      <c r="K7" s="30"/>
      <c r="L7" s="20">
        <v>225</v>
      </c>
    </row>
    <row r="8" spans="1:12" x14ac:dyDescent="0.25">
      <c r="A8" s="38">
        <v>45391</v>
      </c>
      <c r="B8" s="5">
        <v>481.13</v>
      </c>
      <c r="C8" s="5">
        <v>8.6</v>
      </c>
      <c r="D8" s="5">
        <v>429.8</v>
      </c>
      <c r="E8" s="5">
        <v>42.73</v>
      </c>
      <c r="F8" s="5"/>
      <c r="G8" s="5">
        <v>87.4</v>
      </c>
      <c r="H8" s="30">
        <v>80</v>
      </c>
      <c r="I8" s="30"/>
      <c r="J8" s="26" t="s">
        <v>51</v>
      </c>
      <c r="K8" s="30"/>
      <c r="L8" s="20">
        <v>40</v>
      </c>
    </row>
    <row r="9" spans="1:12" x14ac:dyDescent="0.25">
      <c r="A9" s="38">
        <v>45392</v>
      </c>
      <c r="B9" s="5">
        <v>2342.6999999999998</v>
      </c>
      <c r="C9" s="5"/>
      <c r="D9" s="5">
        <v>2176</v>
      </c>
      <c r="E9" s="5">
        <v>166.7</v>
      </c>
      <c r="F9" s="5"/>
      <c r="G9" s="5">
        <v>273</v>
      </c>
      <c r="H9" s="24">
        <v>2000</v>
      </c>
      <c r="I9" s="30"/>
      <c r="J9" s="24" t="s">
        <v>6</v>
      </c>
      <c r="K9" s="30"/>
      <c r="L9" s="20">
        <v>330</v>
      </c>
    </row>
    <row r="10" spans="1:12" x14ac:dyDescent="0.25">
      <c r="A10" s="38">
        <v>45393</v>
      </c>
      <c r="B10" s="5">
        <v>800.41</v>
      </c>
      <c r="C10" s="5">
        <v>57</v>
      </c>
      <c r="D10" s="5">
        <v>477.5</v>
      </c>
      <c r="E10" s="5">
        <v>265.91000000000003</v>
      </c>
      <c r="F10" s="5"/>
      <c r="G10" s="5">
        <v>176.56</v>
      </c>
      <c r="H10" s="30">
        <v>67</v>
      </c>
      <c r="I10" s="30"/>
      <c r="J10" s="26" t="s">
        <v>52</v>
      </c>
      <c r="K10" s="30"/>
      <c r="L10" s="20">
        <v>500</v>
      </c>
    </row>
    <row r="11" spans="1:12" x14ac:dyDescent="0.25">
      <c r="A11" s="38">
        <v>45394</v>
      </c>
      <c r="B11" s="5">
        <v>223.95</v>
      </c>
      <c r="C11" s="5">
        <v>5.5</v>
      </c>
      <c r="D11" s="5">
        <v>167.3</v>
      </c>
      <c r="E11" s="5">
        <v>51.15</v>
      </c>
      <c r="F11" s="5"/>
      <c r="G11" s="5">
        <v>35.409999999999997</v>
      </c>
      <c r="H11" s="24">
        <v>3418.05</v>
      </c>
      <c r="I11" s="30"/>
      <c r="J11" s="24" t="s">
        <v>6</v>
      </c>
      <c r="K11" s="30"/>
      <c r="L11" s="20">
        <v>159.5</v>
      </c>
    </row>
    <row r="12" spans="1:12" x14ac:dyDescent="0.25">
      <c r="A12" s="38">
        <v>45395</v>
      </c>
      <c r="B12" s="5">
        <v>522.30999999999995</v>
      </c>
      <c r="C12" s="5">
        <v>10.199999999999999</v>
      </c>
      <c r="D12" s="5">
        <v>369.3</v>
      </c>
      <c r="E12" s="5">
        <v>142.81</v>
      </c>
      <c r="F12" s="5"/>
      <c r="G12" s="5">
        <v>324.04000000000002</v>
      </c>
      <c r="H12" s="30"/>
      <c r="I12" s="30"/>
      <c r="J12" s="26"/>
      <c r="K12" s="30"/>
      <c r="L12" s="20">
        <v>91.15</v>
      </c>
    </row>
    <row r="13" spans="1:12" x14ac:dyDescent="0.25">
      <c r="A13" s="38">
        <v>45397</v>
      </c>
      <c r="B13" s="5">
        <v>510.12</v>
      </c>
      <c r="C13" s="5">
        <v>11.5</v>
      </c>
      <c r="D13" s="5">
        <v>396.99</v>
      </c>
      <c r="E13" s="5">
        <v>101.63</v>
      </c>
      <c r="F13" s="5"/>
      <c r="G13" s="5">
        <v>63.5</v>
      </c>
      <c r="H13" s="30"/>
      <c r="I13" s="30"/>
      <c r="J13" s="26"/>
      <c r="K13" s="30"/>
      <c r="L13" s="20">
        <v>15.6</v>
      </c>
    </row>
    <row r="14" spans="1:12" x14ac:dyDescent="0.25">
      <c r="A14" s="38">
        <v>45398</v>
      </c>
      <c r="B14" s="5">
        <v>1061.7</v>
      </c>
      <c r="C14" s="5"/>
      <c r="D14" s="5">
        <v>937.5</v>
      </c>
      <c r="E14" s="5">
        <v>124.2</v>
      </c>
      <c r="F14" s="5"/>
      <c r="G14" s="5">
        <v>383.05</v>
      </c>
      <c r="H14" s="30"/>
      <c r="I14" s="30"/>
      <c r="J14" s="26"/>
      <c r="K14" s="30"/>
      <c r="L14" s="20">
        <v>45</v>
      </c>
    </row>
    <row r="15" spans="1:12" x14ac:dyDescent="0.25">
      <c r="A15" s="38">
        <v>45399</v>
      </c>
      <c r="B15" s="5">
        <v>499.82</v>
      </c>
      <c r="C15" s="5">
        <v>27</v>
      </c>
      <c r="D15" s="5">
        <v>321.72000000000003</v>
      </c>
      <c r="E15" s="5">
        <v>151.1</v>
      </c>
      <c r="F15" s="5"/>
      <c r="G15" s="5">
        <v>152.4</v>
      </c>
      <c r="H15" s="30"/>
      <c r="I15" s="30"/>
      <c r="J15" s="26"/>
      <c r="K15" s="30"/>
      <c r="L15" s="20"/>
    </row>
    <row r="16" spans="1:12" x14ac:dyDescent="0.25">
      <c r="A16" s="38">
        <v>45400</v>
      </c>
      <c r="B16" s="5">
        <v>361.2</v>
      </c>
      <c r="C16" s="5"/>
      <c r="D16" s="5">
        <v>292.5</v>
      </c>
      <c r="E16" s="5">
        <v>68.7</v>
      </c>
      <c r="F16" s="5"/>
      <c r="G16" s="5">
        <v>313.5</v>
      </c>
      <c r="H16" s="30"/>
      <c r="I16" s="30"/>
      <c r="J16" s="26"/>
      <c r="K16" s="30"/>
      <c r="L16" s="20"/>
    </row>
    <row r="17" spans="1:12" x14ac:dyDescent="0.25">
      <c r="A17" s="38">
        <v>45401</v>
      </c>
      <c r="B17" s="5">
        <v>520.30999999999995</v>
      </c>
      <c r="C17" s="5">
        <v>31.5</v>
      </c>
      <c r="D17" s="5">
        <v>367</v>
      </c>
      <c r="E17" s="5">
        <v>121.81</v>
      </c>
      <c r="F17" s="5"/>
      <c r="G17" s="5">
        <v>133.9</v>
      </c>
      <c r="H17" s="30"/>
      <c r="I17" s="30"/>
      <c r="J17" s="26"/>
      <c r="K17" s="30"/>
      <c r="L17" s="20"/>
    </row>
    <row r="18" spans="1:12" x14ac:dyDescent="0.25">
      <c r="A18" s="38">
        <v>45402</v>
      </c>
      <c r="B18" s="5">
        <v>584.85</v>
      </c>
      <c r="C18" s="5">
        <v>5.3</v>
      </c>
      <c r="D18" s="5">
        <v>567.9</v>
      </c>
      <c r="E18" s="5">
        <v>11.65</v>
      </c>
      <c r="F18" s="5"/>
      <c r="G18" s="5">
        <v>75</v>
      </c>
      <c r="H18" s="30"/>
      <c r="I18" s="30"/>
      <c r="J18" s="26"/>
      <c r="K18" s="30"/>
      <c r="L18" s="20"/>
    </row>
    <row r="19" spans="1:12" x14ac:dyDescent="0.25">
      <c r="A19" s="38">
        <v>45404</v>
      </c>
      <c r="B19" s="5">
        <v>690.09</v>
      </c>
      <c r="C19" s="5">
        <v>76.400000000000006</v>
      </c>
      <c r="D19" s="5">
        <v>500.1</v>
      </c>
      <c r="E19" s="5">
        <v>113.59</v>
      </c>
      <c r="F19" s="5"/>
      <c r="G19" s="5">
        <v>437.6</v>
      </c>
      <c r="H19" s="30"/>
      <c r="I19" s="30"/>
      <c r="J19" s="26"/>
      <c r="K19" s="30"/>
      <c r="L19" s="20"/>
    </row>
    <row r="20" spans="1:12" x14ac:dyDescent="0.25">
      <c r="A20" s="38">
        <v>45405</v>
      </c>
      <c r="B20" s="5">
        <v>1529.55</v>
      </c>
      <c r="C20" s="5">
        <v>66</v>
      </c>
      <c r="D20" s="5">
        <v>1316.18</v>
      </c>
      <c r="E20" s="5">
        <v>147.37</v>
      </c>
      <c r="F20" s="5"/>
      <c r="G20" s="5">
        <v>832.4</v>
      </c>
      <c r="H20" s="30"/>
      <c r="I20" s="30"/>
      <c r="J20" s="34" t="s">
        <v>54</v>
      </c>
      <c r="K20" s="35"/>
    </row>
    <row r="21" spans="1:12" x14ac:dyDescent="0.25">
      <c r="A21" s="38">
        <v>45406</v>
      </c>
      <c r="B21" s="5">
        <v>435.96</v>
      </c>
      <c r="C21" s="5">
        <v>12.1</v>
      </c>
      <c r="D21" s="5">
        <v>243.8</v>
      </c>
      <c r="E21" s="5">
        <v>180.06</v>
      </c>
      <c r="F21" s="5"/>
      <c r="G21" s="5">
        <v>196.1</v>
      </c>
      <c r="H21" s="30"/>
      <c r="I21" s="30"/>
      <c r="J21" s="20">
        <v>474</v>
      </c>
      <c r="K21" s="30"/>
      <c r="L21" s="20"/>
    </row>
    <row r="22" spans="1:12" x14ac:dyDescent="0.25">
      <c r="A22" s="38">
        <v>45408</v>
      </c>
      <c r="B22" s="5">
        <v>1524</v>
      </c>
      <c r="C22" s="5">
        <v>96.5</v>
      </c>
      <c r="D22" s="5">
        <v>1047.2</v>
      </c>
      <c r="E22" s="5">
        <v>380.3</v>
      </c>
      <c r="F22" s="5"/>
      <c r="G22" s="5">
        <v>424.8</v>
      </c>
      <c r="H22" s="30"/>
      <c r="I22" s="30"/>
      <c r="J22" s="26"/>
      <c r="K22" s="30"/>
      <c r="L22" s="20"/>
    </row>
    <row r="23" spans="1:12" x14ac:dyDescent="0.25">
      <c r="A23" s="38">
        <v>45409</v>
      </c>
      <c r="B23" s="5">
        <v>717.22</v>
      </c>
      <c r="C23" s="5">
        <v>9</v>
      </c>
      <c r="D23" s="5">
        <v>392.5</v>
      </c>
      <c r="E23" s="5">
        <v>315.72000000000003</v>
      </c>
      <c r="F23" s="5"/>
      <c r="G23" s="5">
        <v>17</v>
      </c>
      <c r="H23" s="30"/>
      <c r="I23" s="30"/>
      <c r="J23" s="30"/>
      <c r="K23" s="30"/>
      <c r="L23" s="20"/>
    </row>
    <row r="24" spans="1:12" x14ac:dyDescent="0.25">
      <c r="A24" s="38">
        <v>45411</v>
      </c>
      <c r="B24" s="5">
        <v>823.35</v>
      </c>
      <c r="C24" s="5">
        <v>5.5</v>
      </c>
      <c r="D24" s="5">
        <v>413.15</v>
      </c>
      <c r="E24" s="5">
        <v>404.7</v>
      </c>
      <c r="F24" s="5"/>
      <c r="G24" s="5">
        <v>278.75</v>
      </c>
      <c r="H24" s="30"/>
      <c r="I24" s="30"/>
      <c r="J24" s="30"/>
      <c r="K24" s="30"/>
      <c r="L24" s="20"/>
    </row>
    <row r="25" spans="1:12" ht="15.75" x14ac:dyDescent="0.25">
      <c r="A25" s="38">
        <v>45412</v>
      </c>
      <c r="B25" s="5">
        <v>1994.41</v>
      </c>
      <c r="C25" s="5">
        <v>90.1</v>
      </c>
      <c r="D25" s="5">
        <v>1689</v>
      </c>
      <c r="E25" s="5">
        <v>215.31</v>
      </c>
      <c r="F25" s="5"/>
      <c r="G25" s="5">
        <v>1141.25</v>
      </c>
      <c r="H25" s="24"/>
      <c r="I25" s="30"/>
      <c r="J25" s="40"/>
      <c r="K25" s="30"/>
      <c r="L25" s="20"/>
    </row>
    <row r="26" spans="1:12" ht="15.75" x14ac:dyDescent="0.25">
      <c r="A26" s="38"/>
      <c r="B26" s="5"/>
      <c r="C26" s="5"/>
      <c r="D26" s="5"/>
      <c r="E26" s="5"/>
      <c r="F26" s="5"/>
      <c r="G26" s="5"/>
      <c r="H26" s="24"/>
      <c r="I26" s="30"/>
      <c r="J26" s="40"/>
      <c r="K26" s="30"/>
      <c r="L26" s="20"/>
    </row>
    <row r="27" spans="1:12" x14ac:dyDescent="0.25">
      <c r="L27" s="18"/>
    </row>
    <row r="29" spans="1:12" ht="18.75" x14ac:dyDescent="0.3">
      <c r="B29" s="3">
        <f>SUM(B2:B28)</f>
        <v>19263.41</v>
      </c>
      <c r="C29" s="3">
        <f>SUM(C2:C28)</f>
        <v>789.6</v>
      </c>
      <c r="D29" s="3">
        <f>SUM(D2:D28)</f>
        <v>14660.49</v>
      </c>
      <c r="E29" s="3">
        <f>SUM(E2:E28)</f>
        <v>3813.32</v>
      </c>
      <c r="F29" s="3">
        <f>C29+D29+E29</f>
        <v>19263.41</v>
      </c>
      <c r="G29" s="10">
        <f>SUM(G2:G28)</f>
        <v>7138.6900000000005</v>
      </c>
      <c r="H29" s="3">
        <f>SUM(H2:H28)</f>
        <v>12124.73</v>
      </c>
      <c r="I29" s="3">
        <f>F29-G29-H29</f>
        <v>-1.0000000000218279E-2</v>
      </c>
      <c r="L29" s="13">
        <f>SUM(L2:L28)</f>
        <v>7138.6900000000005</v>
      </c>
    </row>
    <row r="33" spans="4:9" x14ac:dyDescent="0.25">
      <c r="D33" s="67" t="s">
        <v>50</v>
      </c>
      <c r="E33" s="67"/>
      <c r="F33" s="67"/>
      <c r="G33" s="36"/>
      <c r="H33" s="36"/>
      <c r="I33" s="45" t="s">
        <v>53</v>
      </c>
    </row>
  </sheetData>
  <mergeCells count="1">
    <mergeCell ref="D33:F3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pane xSplit="10" ySplit="1" topLeftCell="K2" activePane="bottomRight" state="frozen"/>
      <selection pane="topRight" activeCell="H1" sqref="H1"/>
      <selection pane="bottomLeft" activeCell="A2" sqref="A2"/>
      <selection pane="bottomRight" activeCell="D36" sqref="D36:G36"/>
    </sheetView>
  </sheetViews>
  <sheetFormatPr defaultRowHeight="15" x14ac:dyDescent="0.25"/>
  <cols>
    <col min="1" max="1" width="11.28515625" customWidth="1"/>
    <col min="2" max="2" width="17.85546875" style="4" customWidth="1"/>
    <col min="3" max="3" width="13.2851562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5.5703125" style="4" customWidth="1"/>
    <col min="8" max="8" width="14.7109375" style="4" customWidth="1"/>
    <col min="9" max="9" width="16.7109375" style="4" customWidth="1"/>
    <col min="10" max="10" width="13.28515625" style="4" customWidth="1"/>
    <col min="11" max="12" width="9.140625" style="4"/>
    <col min="13" max="13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8</v>
      </c>
      <c r="I1" s="1" t="s">
        <v>2</v>
      </c>
      <c r="N1" s="11" t="s">
        <v>3</v>
      </c>
    </row>
    <row r="2" spans="1:16" x14ac:dyDescent="0.25">
      <c r="A2" s="17">
        <v>45414</v>
      </c>
      <c r="B2" s="5">
        <v>2587.0500000000002</v>
      </c>
      <c r="C2" s="5">
        <v>216</v>
      </c>
      <c r="D2" s="5">
        <v>1582.1</v>
      </c>
      <c r="E2" s="5">
        <v>788.95</v>
      </c>
      <c r="F2" s="5"/>
      <c r="G2" s="5">
        <v>1390</v>
      </c>
      <c r="H2" s="5"/>
      <c r="I2" s="26">
        <v>131.4</v>
      </c>
      <c r="J2" s="24"/>
      <c r="K2" s="34" t="s">
        <v>10</v>
      </c>
      <c r="L2" s="5"/>
      <c r="M2" s="5"/>
      <c r="N2" s="27">
        <v>2716.27</v>
      </c>
      <c r="O2" s="28"/>
    </row>
    <row r="3" spans="1:16" x14ac:dyDescent="0.25">
      <c r="A3" s="17">
        <v>45415</v>
      </c>
      <c r="B3" s="5">
        <v>1534.38</v>
      </c>
      <c r="C3" s="5">
        <v>51.5</v>
      </c>
      <c r="D3" s="5">
        <v>1133.6099999999999</v>
      </c>
      <c r="E3" s="5">
        <v>349.27</v>
      </c>
      <c r="F3" s="5"/>
      <c r="G3" s="5">
        <v>402.42</v>
      </c>
      <c r="H3" s="5"/>
      <c r="I3" s="24">
        <v>2000</v>
      </c>
      <c r="J3" s="24"/>
      <c r="K3" s="45" t="s">
        <v>6</v>
      </c>
      <c r="L3" s="5"/>
      <c r="M3" s="5"/>
      <c r="N3" s="27">
        <v>2328.7399999999998</v>
      </c>
      <c r="O3" s="28"/>
    </row>
    <row r="4" spans="1:16" x14ac:dyDescent="0.25">
      <c r="A4" s="17">
        <v>45416</v>
      </c>
      <c r="B4" s="5">
        <v>872.67</v>
      </c>
      <c r="C4" s="5">
        <v>46.5</v>
      </c>
      <c r="D4" s="5">
        <v>659.9</v>
      </c>
      <c r="E4" s="5">
        <v>166.27</v>
      </c>
      <c r="F4" s="5"/>
      <c r="G4" s="5">
        <v>213.3</v>
      </c>
      <c r="H4" s="5"/>
      <c r="I4" s="5">
        <v>214.89</v>
      </c>
      <c r="J4" s="5"/>
      <c r="K4" s="36" t="s">
        <v>56</v>
      </c>
      <c r="L4" s="26"/>
      <c r="M4" s="5"/>
      <c r="N4" s="27">
        <v>3204.6</v>
      </c>
      <c r="O4" s="28"/>
    </row>
    <row r="5" spans="1:16" x14ac:dyDescent="0.25">
      <c r="A5" s="17">
        <v>45418</v>
      </c>
      <c r="B5" s="5">
        <v>941.68</v>
      </c>
      <c r="C5" s="5">
        <v>67.599999999999994</v>
      </c>
      <c r="D5" s="5">
        <v>679.9</v>
      </c>
      <c r="E5" s="5">
        <v>194.18</v>
      </c>
      <c r="F5" s="5"/>
      <c r="G5" s="5">
        <v>260.60000000000002</v>
      </c>
      <c r="H5" s="5"/>
      <c r="I5" s="26">
        <v>124.06</v>
      </c>
      <c r="J5" s="26"/>
      <c r="K5" s="34" t="s">
        <v>10</v>
      </c>
      <c r="L5" s="26"/>
      <c r="M5" s="5"/>
      <c r="N5" s="27">
        <v>2759.01</v>
      </c>
      <c r="O5" s="28"/>
    </row>
    <row r="6" spans="1:16" x14ac:dyDescent="0.25">
      <c r="A6" s="17">
        <v>45419</v>
      </c>
      <c r="B6" s="5">
        <v>762.11</v>
      </c>
      <c r="C6" s="5">
        <v>55</v>
      </c>
      <c r="D6" s="5">
        <v>538.4</v>
      </c>
      <c r="E6" s="5">
        <v>168.71</v>
      </c>
      <c r="F6" s="5"/>
      <c r="G6" s="5">
        <v>226.7</v>
      </c>
      <c r="H6" s="5"/>
      <c r="I6" s="24">
        <v>1500</v>
      </c>
      <c r="J6" s="24"/>
      <c r="K6" s="45" t="s">
        <v>6</v>
      </c>
      <c r="L6" s="26"/>
      <c r="M6" s="5"/>
      <c r="N6" s="20">
        <v>235</v>
      </c>
      <c r="O6" s="28"/>
    </row>
    <row r="7" spans="1:16" x14ac:dyDescent="0.25">
      <c r="A7" s="17">
        <v>45420</v>
      </c>
      <c r="B7" s="5">
        <v>1302.99</v>
      </c>
      <c r="C7" s="5">
        <v>46.8</v>
      </c>
      <c r="D7" s="5">
        <v>1015</v>
      </c>
      <c r="E7" s="5">
        <v>241.19</v>
      </c>
      <c r="F7" s="5"/>
      <c r="G7" s="5">
        <v>930.7</v>
      </c>
      <c r="H7" s="5"/>
      <c r="I7" s="24">
        <v>1500</v>
      </c>
      <c r="J7" s="24"/>
      <c r="K7" s="45" t="s">
        <v>6</v>
      </c>
      <c r="L7" s="5"/>
      <c r="M7" s="5"/>
      <c r="N7" s="20">
        <v>65</v>
      </c>
      <c r="O7" s="28"/>
    </row>
    <row r="8" spans="1:16" x14ac:dyDescent="0.25">
      <c r="A8" s="17">
        <v>45421</v>
      </c>
      <c r="B8" s="5">
        <v>549.79</v>
      </c>
      <c r="C8" s="5">
        <v>7</v>
      </c>
      <c r="D8" s="5">
        <v>323.45</v>
      </c>
      <c r="E8" s="5">
        <v>219.34</v>
      </c>
      <c r="F8" s="5"/>
      <c r="G8" s="5">
        <v>359.39</v>
      </c>
      <c r="H8" s="5"/>
      <c r="I8" s="24">
        <v>3000</v>
      </c>
      <c r="J8" s="24"/>
      <c r="K8" s="45" t="s">
        <v>6</v>
      </c>
      <c r="L8" s="5"/>
      <c r="M8" s="5"/>
      <c r="N8" s="16">
        <v>180</v>
      </c>
      <c r="O8" s="28"/>
      <c r="P8" s="12"/>
    </row>
    <row r="9" spans="1:16" x14ac:dyDescent="0.25">
      <c r="A9" s="17">
        <v>45422</v>
      </c>
      <c r="B9" s="5">
        <v>1738.38</v>
      </c>
      <c r="C9" s="5">
        <v>72.5</v>
      </c>
      <c r="D9" s="5">
        <v>1169.4000000000001</v>
      </c>
      <c r="E9" s="5">
        <v>496.48</v>
      </c>
      <c r="F9" s="5"/>
      <c r="G9" s="5">
        <v>977.69</v>
      </c>
      <c r="H9" s="5"/>
      <c r="I9" s="5">
        <v>24.95</v>
      </c>
      <c r="J9" s="5"/>
      <c r="K9" s="36" t="s">
        <v>62</v>
      </c>
      <c r="L9" s="5"/>
      <c r="M9" s="5"/>
      <c r="N9" s="16">
        <v>86</v>
      </c>
      <c r="O9" s="28"/>
      <c r="P9" s="12"/>
    </row>
    <row r="10" spans="1:16" x14ac:dyDescent="0.25">
      <c r="A10" s="17">
        <v>45423</v>
      </c>
      <c r="B10" s="5">
        <v>376.83</v>
      </c>
      <c r="C10" s="5">
        <v>11.4</v>
      </c>
      <c r="D10" s="5">
        <v>304.2</v>
      </c>
      <c r="E10" s="5">
        <v>61.23</v>
      </c>
      <c r="F10" s="5"/>
      <c r="G10" s="5">
        <v>284.20999999999998</v>
      </c>
      <c r="H10" s="5"/>
      <c r="I10" s="26">
        <v>1266</v>
      </c>
      <c r="J10" s="26"/>
      <c r="K10" s="34" t="s">
        <v>61</v>
      </c>
      <c r="L10" s="5"/>
      <c r="M10" s="5"/>
      <c r="N10" s="16">
        <v>21</v>
      </c>
      <c r="O10" s="28"/>
      <c r="P10" s="12"/>
    </row>
    <row r="11" spans="1:16" x14ac:dyDescent="0.25">
      <c r="A11" s="17">
        <v>45425</v>
      </c>
      <c r="B11" s="5">
        <v>762.2</v>
      </c>
      <c r="C11" s="5">
        <v>91.1</v>
      </c>
      <c r="D11" s="5">
        <v>566.29999999999995</v>
      </c>
      <c r="E11" s="5">
        <v>104.8</v>
      </c>
      <c r="F11" s="5"/>
      <c r="G11" s="5">
        <v>352.3</v>
      </c>
      <c r="H11" s="5"/>
      <c r="I11" s="26">
        <v>400.2</v>
      </c>
      <c r="J11" s="26"/>
      <c r="K11" s="34" t="s">
        <v>10</v>
      </c>
      <c r="L11" s="5"/>
      <c r="M11" s="5"/>
      <c r="N11" s="16">
        <v>65.25</v>
      </c>
      <c r="O11" s="28"/>
      <c r="P11" s="12"/>
    </row>
    <row r="12" spans="1:16" x14ac:dyDescent="0.25">
      <c r="A12" s="17">
        <v>45426</v>
      </c>
      <c r="B12" s="5">
        <v>469.5</v>
      </c>
      <c r="C12" s="5">
        <v>35</v>
      </c>
      <c r="D12" s="5">
        <v>321.39999999999998</v>
      </c>
      <c r="E12" s="5">
        <v>113.1</v>
      </c>
      <c r="F12" s="5"/>
      <c r="G12" s="5">
        <v>253.8</v>
      </c>
      <c r="H12" s="5"/>
      <c r="I12" s="26">
        <v>980</v>
      </c>
      <c r="J12" s="5"/>
      <c r="K12" s="34" t="s">
        <v>63</v>
      </c>
      <c r="L12" s="5"/>
      <c r="M12" s="5"/>
      <c r="N12" s="20">
        <v>139.82</v>
      </c>
      <c r="O12" s="28"/>
      <c r="P12" s="12"/>
    </row>
    <row r="13" spans="1:16" x14ac:dyDescent="0.25">
      <c r="A13" s="17">
        <v>45427</v>
      </c>
      <c r="B13" s="5">
        <v>450.9</v>
      </c>
      <c r="C13" s="5">
        <v>6.6</v>
      </c>
      <c r="D13" s="5">
        <v>407.22</v>
      </c>
      <c r="E13" s="5">
        <v>37.08</v>
      </c>
      <c r="F13" s="5"/>
      <c r="G13" s="5">
        <v>146</v>
      </c>
      <c r="H13" s="5"/>
      <c r="I13" s="24">
        <v>1500</v>
      </c>
      <c r="J13" s="26"/>
      <c r="K13" s="45" t="s">
        <v>6</v>
      </c>
      <c r="L13" s="5"/>
      <c r="M13" s="5"/>
      <c r="N13" s="16">
        <v>107</v>
      </c>
      <c r="O13" s="28"/>
      <c r="P13" s="20"/>
    </row>
    <row r="14" spans="1:16" x14ac:dyDescent="0.25">
      <c r="A14" s="17">
        <v>45428</v>
      </c>
      <c r="B14" s="5">
        <v>1957.03</v>
      </c>
      <c r="C14" s="5">
        <v>92.3</v>
      </c>
      <c r="D14" s="5">
        <v>1692.15</v>
      </c>
      <c r="E14" s="5">
        <v>172.58</v>
      </c>
      <c r="F14" s="5"/>
      <c r="G14" s="5">
        <v>1247.92</v>
      </c>
      <c r="H14" s="5"/>
      <c r="I14" s="26">
        <v>124.5</v>
      </c>
      <c r="J14" s="26"/>
      <c r="K14" s="34" t="s">
        <v>10</v>
      </c>
      <c r="L14" s="5"/>
      <c r="M14" s="5"/>
      <c r="N14" s="16">
        <v>5.3</v>
      </c>
      <c r="O14" s="28"/>
      <c r="P14" s="16"/>
    </row>
    <row r="15" spans="1:16" x14ac:dyDescent="0.25">
      <c r="A15" s="17">
        <v>45429</v>
      </c>
      <c r="B15" s="5">
        <v>1732.07</v>
      </c>
      <c r="C15" s="5">
        <v>35.9</v>
      </c>
      <c r="D15" s="5">
        <v>767.8</v>
      </c>
      <c r="E15" s="5">
        <v>928.37</v>
      </c>
      <c r="F15" s="5"/>
      <c r="G15" s="5">
        <v>517.29999999999995</v>
      </c>
      <c r="H15" s="5"/>
      <c r="I15" s="30">
        <v>106.4</v>
      </c>
      <c r="J15" s="5"/>
      <c r="K15" s="23" t="s">
        <v>64</v>
      </c>
      <c r="L15" s="5"/>
      <c r="M15" s="5"/>
      <c r="N15" s="16">
        <v>63</v>
      </c>
      <c r="O15" s="28"/>
      <c r="P15" s="16"/>
    </row>
    <row r="16" spans="1:16" x14ac:dyDescent="0.25">
      <c r="A16" s="17">
        <v>45430</v>
      </c>
      <c r="B16" s="5">
        <v>1012.33</v>
      </c>
      <c r="C16" s="5">
        <v>77.5</v>
      </c>
      <c r="D16" s="5">
        <v>707.2</v>
      </c>
      <c r="E16" s="5">
        <v>227.63</v>
      </c>
      <c r="F16" s="5"/>
      <c r="G16" s="5">
        <v>687.28</v>
      </c>
      <c r="H16" s="5"/>
      <c r="I16" s="24"/>
      <c r="J16" s="26"/>
      <c r="K16" s="24"/>
      <c r="L16" s="5"/>
      <c r="M16" s="5"/>
      <c r="N16" s="16">
        <v>35</v>
      </c>
      <c r="O16" s="28"/>
      <c r="P16" s="16"/>
    </row>
    <row r="17" spans="1:16" x14ac:dyDescent="0.25">
      <c r="A17" s="17">
        <v>45432</v>
      </c>
      <c r="B17" s="5">
        <v>1914.2</v>
      </c>
      <c r="C17" s="5">
        <v>95.8</v>
      </c>
      <c r="D17" s="5">
        <v>1742.8</v>
      </c>
      <c r="E17" s="5">
        <v>75.599999999999994</v>
      </c>
      <c r="F17" s="5"/>
      <c r="G17" s="5">
        <v>300.89999999999998</v>
      </c>
      <c r="H17" s="5"/>
      <c r="I17" s="5"/>
      <c r="J17" s="5"/>
      <c r="K17" s="5"/>
      <c r="L17" s="5"/>
      <c r="M17" s="5"/>
      <c r="N17" s="20">
        <v>70.900000000000006</v>
      </c>
      <c r="O17" s="28"/>
      <c r="P17" s="16"/>
    </row>
    <row r="18" spans="1:16" x14ac:dyDescent="0.25">
      <c r="A18" s="17">
        <v>45433</v>
      </c>
      <c r="B18" s="5">
        <v>257.44</v>
      </c>
      <c r="C18" s="5"/>
      <c r="D18" s="5">
        <v>199.2</v>
      </c>
      <c r="E18" s="5">
        <v>58.24</v>
      </c>
      <c r="F18" s="5"/>
      <c r="G18" s="5">
        <v>131</v>
      </c>
      <c r="H18" s="5"/>
      <c r="I18" s="5"/>
      <c r="J18" s="5"/>
      <c r="K18" s="5"/>
      <c r="L18" s="5"/>
      <c r="M18" s="5"/>
      <c r="N18" s="20">
        <v>900</v>
      </c>
      <c r="O18" s="28"/>
      <c r="P18" s="16"/>
    </row>
    <row r="19" spans="1:16" x14ac:dyDescent="0.25">
      <c r="A19" s="17">
        <v>45434</v>
      </c>
      <c r="B19" s="5">
        <v>1017.08</v>
      </c>
      <c r="C19" s="5">
        <v>67.5</v>
      </c>
      <c r="D19" s="5">
        <v>834.54</v>
      </c>
      <c r="E19" s="5">
        <v>115.04</v>
      </c>
      <c r="F19" s="5"/>
      <c r="G19" s="5">
        <v>345.7</v>
      </c>
      <c r="H19" s="5"/>
      <c r="I19" s="24"/>
      <c r="J19" s="26"/>
      <c r="K19" s="24"/>
      <c r="L19" s="5"/>
      <c r="M19" s="5"/>
      <c r="N19" s="16">
        <v>65</v>
      </c>
      <c r="O19" s="28"/>
      <c r="P19" s="20"/>
    </row>
    <row r="20" spans="1:16" x14ac:dyDescent="0.25">
      <c r="A20" s="17">
        <v>45435</v>
      </c>
      <c r="B20" s="5">
        <v>1693.41</v>
      </c>
      <c r="C20" s="5">
        <v>308.89999999999998</v>
      </c>
      <c r="D20" s="5">
        <v>1017.5</v>
      </c>
      <c r="E20" s="5">
        <v>367.01</v>
      </c>
      <c r="F20" s="5"/>
      <c r="G20" s="5">
        <v>1059.4100000000001</v>
      </c>
      <c r="H20" s="5"/>
      <c r="I20" s="26"/>
      <c r="J20" s="26"/>
      <c r="K20" s="26"/>
      <c r="L20" s="5"/>
      <c r="M20" s="5"/>
      <c r="N20" s="16">
        <v>70</v>
      </c>
      <c r="O20" s="28"/>
      <c r="P20" s="16"/>
    </row>
    <row r="21" spans="1:16" x14ac:dyDescent="0.25">
      <c r="A21" s="17">
        <v>45436</v>
      </c>
      <c r="B21" s="5">
        <v>1909</v>
      </c>
      <c r="C21" s="5">
        <v>18.5</v>
      </c>
      <c r="D21" s="5">
        <v>1528.8</v>
      </c>
      <c r="E21" s="5">
        <v>361.7</v>
      </c>
      <c r="F21" s="5"/>
      <c r="G21" s="5">
        <v>450.8</v>
      </c>
      <c r="H21" s="5"/>
      <c r="I21" s="5"/>
      <c r="J21" s="5"/>
      <c r="K21" s="26"/>
      <c r="L21" s="5"/>
      <c r="M21" s="5"/>
      <c r="N21" s="16">
        <v>212.5</v>
      </c>
      <c r="O21" s="28"/>
      <c r="P21" s="16"/>
    </row>
    <row r="22" spans="1:16" x14ac:dyDescent="0.25">
      <c r="A22" s="17">
        <v>45437</v>
      </c>
      <c r="B22" s="5">
        <v>711.8</v>
      </c>
      <c r="C22" s="5">
        <v>43.8</v>
      </c>
      <c r="D22" s="5">
        <v>625</v>
      </c>
      <c r="E22" s="5">
        <v>43</v>
      </c>
      <c r="F22" s="5"/>
      <c r="G22" s="5">
        <v>471.2</v>
      </c>
      <c r="H22" s="5"/>
      <c r="I22" s="26"/>
      <c r="J22" s="5"/>
      <c r="K22" s="20"/>
      <c r="L22" s="5"/>
      <c r="M22" s="5"/>
      <c r="N22" s="16">
        <v>9.8000000000000007</v>
      </c>
      <c r="O22" s="28"/>
      <c r="P22" s="16"/>
    </row>
    <row r="23" spans="1:16" x14ac:dyDescent="0.25">
      <c r="A23" s="17">
        <v>45439</v>
      </c>
      <c r="B23" s="5">
        <v>662.21</v>
      </c>
      <c r="C23" s="5">
        <v>14</v>
      </c>
      <c r="D23" s="5">
        <v>640.79999999999995</v>
      </c>
      <c r="E23" s="5">
        <v>7.41</v>
      </c>
      <c r="F23" s="5"/>
      <c r="G23" s="5">
        <v>566</v>
      </c>
      <c r="H23" s="5"/>
      <c r="I23" s="5"/>
      <c r="J23" s="5"/>
      <c r="K23" s="26"/>
      <c r="L23" s="5"/>
      <c r="M23" s="5"/>
      <c r="N23" s="16">
        <v>9.6</v>
      </c>
      <c r="O23" s="28"/>
      <c r="P23" s="16"/>
    </row>
    <row r="24" spans="1:16" x14ac:dyDescent="0.25">
      <c r="A24" s="17">
        <v>45440</v>
      </c>
      <c r="B24" s="5">
        <v>650.77</v>
      </c>
      <c r="C24" s="5">
        <v>109.5</v>
      </c>
      <c r="D24" s="5">
        <v>505.6</v>
      </c>
      <c r="E24" s="5">
        <v>35.67</v>
      </c>
      <c r="F24" s="5"/>
      <c r="G24" s="5">
        <v>21</v>
      </c>
      <c r="H24" s="5"/>
      <c r="I24" s="5"/>
      <c r="J24" s="5"/>
      <c r="K24" s="5"/>
      <c r="L24" s="5"/>
      <c r="M24" s="5"/>
      <c r="N24" s="16">
        <v>28</v>
      </c>
      <c r="O24" s="28"/>
      <c r="P24" s="16"/>
    </row>
    <row r="25" spans="1:16" x14ac:dyDescent="0.25">
      <c r="A25" s="17">
        <v>45441</v>
      </c>
      <c r="B25" s="5">
        <v>640.16999999999996</v>
      </c>
      <c r="C25" s="5">
        <v>42.7</v>
      </c>
      <c r="D25" s="5">
        <v>523.42999999999995</v>
      </c>
      <c r="E25" s="5">
        <v>74.040000000000006</v>
      </c>
      <c r="F25" s="5"/>
      <c r="G25" s="5">
        <v>486.27</v>
      </c>
      <c r="H25" s="5"/>
      <c r="I25" s="5"/>
      <c r="J25" s="5"/>
      <c r="K25" s="5"/>
      <c r="L25" s="5"/>
      <c r="M25" s="5"/>
      <c r="N25" s="16"/>
      <c r="O25" s="28"/>
      <c r="P25" s="20"/>
    </row>
    <row r="26" spans="1:16" x14ac:dyDescent="0.25">
      <c r="A26" s="17">
        <v>45442</v>
      </c>
      <c r="B26" s="5">
        <v>1222.32</v>
      </c>
      <c r="C26" s="5">
        <v>5.3</v>
      </c>
      <c r="D26" s="5">
        <v>1137.5</v>
      </c>
      <c r="E26" s="5">
        <v>79.52</v>
      </c>
      <c r="F26" s="5"/>
      <c r="G26" s="5">
        <v>965</v>
      </c>
      <c r="H26" s="5"/>
      <c r="I26" s="5"/>
      <c r="J26" s="5"/>
      <c r="K26" s="5"/>
      <c r="L26" s="5"/>
      <c r="M26" s="5"/>
      <c r="N26" s="16"/>
      <c r="O26" s="28"/>
      <c r="P26" s="20"/>
    </row>
    <row r="27" spans="1:16" x14ac:dyDescent="0.25">
      <c r="A27" s="17">
        <v>45443</v>
      </c>
      <c r="B27" s="5">
        <v>1425.67</v>
      </c>
      <c r="C27" s="5">
        <v>28</v>
      </c>
      <c r="D27" s="5">
        <v>1279.0999999999999</v>
      </c>
      <c r="E27" s="5">
        <v>118.57</v>
      </c>
      <c r="F27" s="5"/>
      <c r="G27" s="5">
        <v>329.9</v>
      </c>
      <c r="H27" s="5"/>
      <c r="I27" s="24">
        <v>2904.79</v>
      </c>
      <c r="J27" s="24"/>
      <c r="K27" s="24" t="s">
        <v>6</v>
      </c>
      <c r="L27" s="5"/>
      <c r="M27" s="5"/>
      <c r="N27" s="16"/>
      <c r="O27" s="28"/>
      <c r="P27" s="20"/>
    </row>
    <row r="28" spans="1:16" x14ac:dyDescent="0.25">
      <c r="A28" s="17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6"/>
      <c r="O28" s="28"/>
      <c r="P28" s="20"/>
    </row>
    <row r="29" spans="1:16" x14ac:dyDescent="0.25">
      <c r="A29" s="1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6"/>
      <c r="O29" s="28"/>
      <c r="P29" s="20"/>
    </row>
    <row r="30" spans="1:16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6"/>
      <c r="O30" s="28"/>
      <c r="P30" s="20"/>
    </row>
    <row r="31" spans="1:16" x14ac:dyDescent="0.25">
      <c r="P31" s="12"/>
    </row>
    <row r="32" spans="1:16" ht="18.75" x14ac:dyDescent="0.3">
      <c r="B32" s="3">
        <f>SUM(B2:B31)</f>
        <v>29153.979999999996</v>
      </c>
      <c r="C32" s="3">
        <f>SUM(C2:C31)</f>
        <v>1646.7</v>
      </c>
      <c r="D32" s="3">
        <f>SUM(D2:D31)</f>
        <v>21902.299999999996</v>
      </c>
      <c r="E32" s="3">
        <f>SUM(E2:E31)</f>
        <v>5604.9800000000005</v>
      </c>
      <c r="F32" s="3">
        <f>C32+D32+E32</f>
        <v>29153.979999999996</v>
      </c>
      <c r="G32" s="10">
        <f>SUM(G2:G31)</f>
        <v>13376.79</v>
      </c>
      <c r="H32" s="10"/>
      <c r="I32" s="3">
        <f>SUM(I2:I31)</f>
        <v>15777.190000000002</v>
      </c>
      <c r="J32" s="3">
        <f>F32-G32-I32</f>
        <v>0</v>
      </c>
      <c r="N32" s="13">
        <f>SUM(N2:N31)</f>
        <v>13376.789999999999</v>
      </c>
      <c r="P32" s="12"/>
    </row>
    <row r="33" spans="2:16" x14ac:dyDescent="0.25">
      <c r="P33" s="12"/>
    </row>
    <row r="34" spans="2:16" x14ac:dyDescent="0.25">
      <c r="P34" s="12"/>
    </row>
    <row r="36" spans="2:16" x14ac:dyDescent="0.25">
      <c r="D36" s="67" t="s">
        <v>55</v>
      </c>
      <c r="E36" s="67"/>
      <c r="F36" s="67"/>
      <c r="G36" s="9" t="s">
        <v>65</v>
      </c>
    </row>
    <row r="38" spans="2:16" x14ac:dyDescent="0.25">
      <c r="B38" s="4" t="s">
        <v>57</v>
      </c>
      <c r="C38" s="4" t="s">
        <v>58</v>
      </c>
    </row>
    <row r="39" spans="2:16" x14ac:dyDescent="0.25">
      <c r="B39" s="4" t="s">
        <v>59</v>
      </c>
      <c r="C39" s="4" t="s">
        <v>60</v>
      </c>
      <c r="D39" s="17">
        <v>45429</v>
      </c>
    </row>
  </sheetData>
  <mergeCells count="1">
    <mergeCell ref="D36:F36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workbookViewId="0">
      <pane xSplit="10" ySplit="1" topLeftCell="K2" activePane="bottomRight" state="frozen"/>
      <selection pane="topRight" activeCell="H1" sqref="H1"/>
      <selection pane="bottomLeft" activeCell="A2" sqref="A2"/>
      <selection pane="bottomRight" activeCell="H39" sqref="H39"/>
    </sheetView>
  </sheetViews>
  <sheetFormatPr defaultRowHeight="15" x14ac:dyDescent="0.25"/>
  <cols>
    <col min="1" max="1" width="11.28515625" customWidth="1"/>
    <col min="2" max="2" width="17.85546875" style="4" customWidth="1"/>
    <col min="3" max="4" width="14.28515625" style="4" customWidth="1"/>
    <col min="5" max="5" width="13" style="4" bestFit="1" customWidth="1"/>
    <col min="6" max="6" width="15.140625" style="4" customWidth="1"/>
    <col min="7" max="8" width="14.7109375" style="4" customWidth="1"/>
    <col min="9" max="9" width="16.7109375" style="4" customWidth="1"/>
    <col min="10" max="10" width="13.28515625" style="4" customWidth="1"/>
    <col min="11" max="12" width="9.140625" style="4"/>
    <col min="13" max="13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46"/>
      <c r="I1" s="1" t="s">
        <v>2</v>
      </c>
      <c r="N1" s="11" t="s">
        <v>3</v>
      </c>
    </row>
    <row r="2" spans="1:16" x14ac:dyDescent="0.25">
      <c r="A2" s="17">
        <v>45444</v>
      </c>
      <c r="B2" s="5">
        <v>386.6</v>
      </c>
      <c r="C2" s="5"/>
      <c r="D2" s="5">
        <v>320.10000000000002</v>
      </c>
      <c r="E2" s="5">
        <v>66.5</v>
      </c>
      <c r="F2" s="5"/>
      <c r="G2" s="5">
        <v>226</v>
      </c>
      <c r="H2" s="5"/>
      <c r="I2" s="34">
        <v>357.2</v>
      </c>
      <c r="J2" s="26"/>
      <c r="K2" s="26" t="s">
        <v>66</v>
      </c>
      <c r="L2" s="26"/>
      <c r="M2" s="5"/>
      <c r="N2" s="33">
        <v>1745.48</v>
      </c>
      <c r="O2" s="28"/>
      <c r="P2" s="28"/>
    </row>
    <row r="3" spans="1:16" x14ac:dyDescent="0.25">
      <c r="A3" s="17">
        <v>45446</v>
      </c>
      <c r="B3" s="5">
        <v>1007.5</v>
      </c>
      <c r="C3" s="5">
        <v>51.3</v>
      </c>
      <c r="D3" s="5">
        <v>616</v>
      </c>
      <c r="E3" s="5">
        <v>340.2</v>
      </c>
      <c r="F3" s="5"/>
      <c r="G3" s="5">
        <v>414.9</v>
      </c>
      <c r="H3" s="5"/>
      <c r="I3" s="24">
        <v>2000</v>
      </c>
      <c r="J3" s="5"/>
      <c r="K3" s="24" t="s">
        <v>6</v>
      </c>
      <c r="L3" s="5"/>
      <c r="M3" s="5"/>
      <c r="N3" s="33">
        <v>1625.99</v>
      </c>
      <c r="O3" s="28"/>
      <c r="P3" s="28"/>
    </row>
    <row r="4" spans="1:16" x14ac:dyDescent="0.25">
      <c r="A4" s="17">
        <v>45447</v>
      </c>
      <c r="B4" s="5">
        <v>1310.85</v>
      </c>
      <c r="C4" s="5">
        <v>7.5</v>
      </c>
      <c r="D4" s="5">
        <v>1270.2</v>
      </c>
      <c r="E4" s="5">
        <v>33.15</v>
      </c>
      <c r="F4" s="5"/>
      <c r="G4" s="5">
        <v>154.30000000000001</v>
      </c>
      <c r="H4" s="5"/>
      <c r="I4" s="35">
        <v>24</v>
      </c>
      <c r="J4" s="5"/>
      <c r="K4" s="26" t="s">
        <v>67</v>
      </c>
      <c r="L4" s="5"/>
      <c r="M4" s="5"/>
      <c r="N4" s="33">
        <v>1791.95</v>
      </c>
      <c r="O4" s="28"/>
      <c r="P4" s="28"/>
    </row>
    <row r="5" spans="1:16" x14ac:dyDescent="0.25">
      <c r="A5" s="17">
        <v>45448</v>
      </c>
      <c r="B5" s="5">
        <v>1156.79</v>
      </c>
      <c r="C5" s="5">
        <v>77.099999999999994</v>
      </c>
      <c r="D5" s="5">
        <v>722.6</v>
      </c>
      <c r="E5" s="5">
        <v>357.09</v>
      </c>
      <c r="F5" s="5"/>
      <c r="G5" s="5">
        <v>87.1</v>
      </c>
      <c r="H5" s="5"/>
      <c r="I5" s="24">
        <v>1500</v>
      </c>
      <c r="J5" s="5"/>
      <c r="K5" s="24" t="s">
        <v>6</v>
      </c>
      <c r="L5" s="5"/>
      <c r="M5" s="5"/>
      <c r="N5" s="33">
        <v>1502.96</v>
      </c>
      <c r="O5" s="28"/>
      <c r="P5" s="28"/>
    </row>
    <row r="6" spans="1:16" x14ac:dyDescent="0.25">
      <c r="A6" s="17">
        <v>45449</v>
      </c>
      <c r="B6" s="5">
        <v>776.15</v>
      </c>
      <c r="C6" s="5">
        <v>75.3</v>
      </c>
      <c r="D6" s="5">
        <v>631.22</v>
      </c>
      <c r="E6" s="5">
        <v>69.63</v>
      </c>
      <c r="F6" s="5"/>
      <c r="G6" s="5">
        <v>441.75</v>
      </c>
      <c r="H6" s="5"/>
      <c r="I6" s="36">
        <v>144</v>
      </c>
      <c r="J6" s="5"/>
      <c r="K6" s="5" t="s">
        <v>7</v>
      </c>
      <c r="L6" s="5"/>
      <c r="M6" s="5"/>
      <c r="N6" s="16"/>
      <c r="O6" s="28"/>
      <c r="P6" s="28"/>
    </row>
    <row r="7" spans="1:16" x14ac:dyDescent="0.25">
      <c r="A7" s="17">
        <v>45450</v>
      </c>
      <c r="B7" s="5">
        <v>360.7</v>
      </c>
      <c r="C7" s="5">
        <v>13.3</v>
      </c>
      <c r="D7" s="5">
        <v>318.7</v>
      </c>
      <c r="E7" s="5">
        <v>28.7</v>
      </c>
      <c r="F7" s="5"/>
      <c r="G7" s="5">
        <v>102.5</v>
      </c>
      <c r="H7" s="5"/>
      <c r="I7" s="24">
        <v>1500</v>
      </c>
      <c r="J7" s="5"/>
      <c r="K7" s="24" t="s">
        <v>6</v>
      </c>
      <c r="L7" s="5"/>
      <c r="M7" s="5"/>
      <c r="N7" s="16"/>
      <c r="O7" s="28"/>
      <c r="P7" s="28"/>
    </row>
    <row r="8" spans="1:16" x14ac:dyDescent="0.25">
      <c r="A8" s="17">
        <v>45451</v>
      </c>
      <c r="B8" s="5">
        <v>577.54</v>
      </c>
      <c r="C8" s="5">
        <v>98.8</v>
      </c>
      <c r="D8" s="5">
        <v>301.60000000000002</v>
      </c>
      <c r="E8" s="5">
        <v>177.14</v>
      </c>
      <c r="F8" s="5"/>
      <c r="G8" s="5">
        <v>318.93</v>
      </c>
      <c r="H8" s="5"/>
      <c r="I8" s="34">
        <v>180</v>
      </c>
      <c r="J8" s="23"/>
      <c r="K8" s="5" t="s">
        <v>7</v>
      </c>
      <c r="L8" s="5"/>
      <c r="M8" s="5"/>
      <c r="N8" s="20"/>
      <c r="O8" s="28"/>
      <c r="P8" s="16"/>
    </row>
    <row r="9" spans="1:16" x14ac:dyDescent="0.25">
      <c r="A9" s="17">
        <v>45453</v>
      </c>
      <c r="B9" s="5">
        <v>616.04999999999995</v>
      </c>
      <c r="C9" s="5">
        <v>8</v>
      </c>
      <c r="D9" s="5">
        <v>601.29999999999995</v>
      </c>
      <c r="E9" s="5">
        <v>6.75</v>
      </c>
      <c r="F9" s="5"/>
      <c r="G9" s="5"/>
      <c r="H9" s="5"/>
      <c r="I9" s="24">
        <v>1500</v>
      </c>
      <c r="J9" s="5"/>
      <c r="K9" s="24" t="s">
        <v>6</v>
      </c>
      <c r="L9" s="5"/>
      <c r="M9" s="5"/>
      <c r="N9" s="20"/>
      <c r="O9" s="28"/>
      <c r="P9" s="16"/>
    </row>
    <row r="10" spans="1:16" x14ac:dyDescent="0.25">
      <c r="A10" s="17">
        <v>45454</v>
      </c>
      <c r="B10" s="5">
        <v>616.39</v>
      </c>
      <c r="C10" s="5">
        <v>45</v>
      </c>
      <c r="D10" s="5">
        <v>499</v>
      </c>
      <c r="E10" s="5">
        <v>72.39</v>
      </c>
      <c r="F10" s="5"/>
      <c r="G10" s="5">
        <v>42</v>
      </c>
      <c r="H10" s="5"/>
      <c r="I10" s="34">
        <v>270</v>
      </c>
      <c r="J10" s="26"/>
      <c r="K10" s="26" t="s">
        <v>68</v>
      </c>
      <c r="L10" s="5"/>
      <c r="M10" s="5"/>
      <c r="N10" s="20"/>
      <c r="O10" s="28"/>
      <c r="P10" s="16"/>
    </row>
    <row r="11" spans="1:16" x14ac:dyDescent="0.25">
      <c r="A11" s="17">
        <v>45455</v>
      </c>
      <c r="B11" s="5">
        <v>672.4</v>
      </c>
      <c r="C11" s="5"/>
      <c r="D11" s="5">
        <v>508.7</v>
      </c>
      <c r="E11" s="5">
        <v>163.69999999999999</v>
      </c>
      <c r="F11" s="5"/>
      <c r="G11" s="5">
        <v>396</v>
      </c>
      <c r="H11" s="5"/>
      <c r="I11" s="35">
        <v>165</v>
      </c>
      <c r="J11" s="5"/>
      <c r="K11" s="26" t="s">
        <v>69</v>
      </c>
      <c r="L11" s="5"/>
      <c r="M11" s="5"/>
      <c r="N11" s="20"/>
      <c r="O11" s="28"/>
      <c r="P11" s="16"/>
    </row>
    <row r="12" spans="1:16" x14ac:dyDescent="0.25">
      <c r="A12" s="17">
        <v>45456</v>
      </c>
      <c r="B12" s="5">
        <v>779.1</v>
      </c>
      <c r="C12" s="5">
        <v>69.2</v>
      </c>
      <c r="D12" s="5">
        <v>632.4</v>
      </c>
      <c r="E12" s="5">
        <v>77.5</v>
      </c>
      <c r="F12" s="5"/>
      <c r="G12" s="5">
        <v>729</v>
      </c>
      <c r="H12" s="5"/>
      <c r="I12" s="36">
        <v>8.5</v>
      </c>
      <c r="J12" s="26"/>
      <c r="K12" s="5" t="s">
        <v>9</v>
      </c>
      <c r="L12" s="26"/>
      <c r="M12" s="5"/>
      <c r="N12" s="20"/>
      <c r="O12" s="28"/>
      <c r="P12" s="16"/>
    </row>
    <row r="13" spans="1:16" x14ac:dyDescent="0.25">
      <c r="A13" s="17">
        <v>45457</v>
      </c>
      <c r="B13" s="5">
        <v>800.74</v>
      </c>
      <c r="C13" s="5">
        <v>11.9</v>
      </c>
      <c r="D13" s="5">
        <v>568.95000000000005</v>
      </c>
      <c r="E13" s="5">
        <v>219.89</v>
      </c>
      <c r="F13" s="5"/>
      <c r="G13" s="5">
        <v>458.99</v>
      </c>
      <c r="H13" s="5"/>
      <c r="I13" s="5"/>
      <c r="J13" s="5"/>
      <c r="K13" s="5"/>
      <c r="L13" s="5"/>
      <c r="M13" s="5"/>
      <c r="N13" s="20"/>
      <c r="O13" s="28"/>
      <c r="P13" s="20"/>
    </row>
    <row r="14" spans="1:16" x14ac:dyDescent="0.25">
      <c r="A14" s="17">
        <v>45458</v>
      </c>
      <c r="B14" s="5">
        <v>171.95</v>
      </c>
      <c r="C14" s="5">
        <v>32.6</v>
      </c>
      <c r="D14" s="5">
        <v>95.3</v>
      </c>
      <c r="E14" s="5">
        <v>44.05</v>
      </c>
      <c r="F14" s="5"/>
      <c r="G14" s="5"/>
      <c r="H14" s="5"/>
      <c r="I14" s="5"/>
      <c r="J14" s="5"/>
      <c r="K14" s="5"/>
      <c r="L14" s="5"/>
      <c r="M14" s="5"/>
      <c r="N14" s="20"/>
      <c r="O14" s="28"/>
      <c r="P14" s="16"/>
    </row>
    <row r="15" spans="1:16" x14ac:dyDescent="0.25">
      <c r="A15" s="17">
        <v>45460</v>
      </c>
      <c r="B15" s="5">
        <v>358.5</v>
      </c>
      <c r="C15" s="5">
        <v>3.3</v>
      </c>
      <c r="D15" s="5">
        <v>319.25</v>
      </c>
      <c r="E15" s="5">
        <v>35.950000000000003</v>
      </c>
      <c r="F15" s="5"/>
      <c r="G15" s="5">
        <v>82.3</v>
      </c>
      <c r="H15" s="5"/>
      <c r="I15" s="25"/>
      <c r="J15" s="26"/>
      <c r="K15" s="25"/>
      <c r="L15" s="5"/>
      <c r="M15" s="5"/>
      <c r="N15" s="20"/>
      <c r="O15" s="28"/>
      <c r="P15" s="16"/>
    </row>
    <row r="16" spans="1:16" x14ac:dyDescent="0.25">
      <c r="A16" s="17">
        <v>45461</v>
      </c>
      <c r="B16" s="5">
        <v>338.55</v>
      </c>
      <c r="C16" s="5">
        <v>20.3</v>
      </c>
      <c r="D16" s="5">
        <v>208.3</v>
      </c>
      <c r="E16" s="5">
        <v>109.95</v>
      </c>
      <c r="F16" s="5"/>
      <c r="G16" s="5">
        <v>150.9</v>
      </c>
      <c r="H16" s="5"/>
      <c r="I16" s="30"/>
      <c r="J16" s="5"/>
      <c r="K16" s="26"/>
      <c r="L16" s="5"/>
      <c r="M16" s="5"/>
      <c r="N16" s="20"/>
      <c r="O16" s="28"/>
      <c r="P16" s="16"/>
    </row>
    <row r="17" spans="1:16" x14ac:dyDescent="0.25">
      <c r="A17" s="17">
        <v>45462</v>
      </c>
      <c r="B17" s="5">
        <v>572.29</v>
      </c>
      <c r="C17" s="5">
        <v>21.2</v>
      </c>
      <c r="D17" s="5">
        <v>459.55</v>
      </c>
      <c r="E17" s="5">
        <v>91.54</v>
      </c>
      <c r="F17" s="5"/>
      <c r="G17" s="5">
        <v>483.25</v>
      </c>
      <c r="H17" s="5"/>
      <c r="I17" s="26"/>
      <c r="J17" s="5"/>
      <c r="K17" s="26"/>
      <c r="L17" s="5"/>
      <c r="M17" s="5"/>
      <c r="N17" s="20"/>
      <c r="O17" s="28"/>
      <c r="P17" s="16"/>
    </row>
    <row r="18" spans="1:16" x14ac:dyDescent="0.25">
      <c r="A18" s="17">
        <v>45463</v>
      </c>
      <c r="B18" s="5">
        <v>331.56</v>
      </c>
      <c r="C18" s="5">
        <v>3.3</v>
      </c>
      <c r="D18" s="5">
        <v>271.60000000000002</v>
      </c>
      <c r="E18" s="5">
        <v>56.66</v>
      </c>
      <c r="F18" s="5"/>
      <c r="G18" s="5">
        <v>187.4</v>
      </c>
      <c r="H18" s="5"/>
      <c r="I18" s="5"/>
      <c r="J18" s="5"/>
      <c r="K18" s="5"/>
      <c r="L18" s="5"/>
      <c r="M18" s="5"/>
      <c r="N18" s="20"/>
      <c r="O18" s="28"/>
      <c r="P18" s="16"/>
    </row>
    <row r="19" spans="1:16" x14ac:dyDescent="0.25">
      <c r="A19" s="17">
        <v>45464</v>
      </c>
      <c r="B19" s="5">
        <v>1367.57</v>
      </c>
      <c r="C19" s="5">
        <v>41</v>
      </c>
      <c r="D19" s="5">
        <v>906.02</v>
      </c>
      <c r="E19" s="5">
        <v>420.55</v>
      </c>
      <c r="F19" s="5"/>
      <c r="G19" s="5"/>
      <c r="H19" s="5"/>
      <c r="I19" s="5"/>
      <c r="J19" s="5"/>
      <c r="K19" s="5"/>
      <c r="L19" s="5"/>
      <c r="M19" s="5"/>
      <c r="N19" s="20"/>
      <c r="O19" s="28"/>
      <c r="P19" s="20"/>
    </row>
    <row r="20" spans="1:16" x14ac:dyDescent="0.25">
      <c r="A20" s="17">
        <v>45465</v>
      </c>
      <c r="B20" s="5">
        <v>952.7</v>
      </c>
      <c r="C20" s="5"/>
      <c r="D20" s="5">
        <v>822.6</v>
      </c>
      <c r="E20" s="5">
        <v>130.1</v>
      </c>
      <c r="F20" s="5"/>
      <c r="G20" s="5">
        <v>888.1</v>
      </c>
      <c r="H20" s="5"/>
      <c r="I20" s="5"/>
      <c r="J20" s="5"/>
      <c r="K20" s="5"/>
      <c r="L20" s="5"/>
      <c r="M20" s="5"/>
      <c r="N20" s="20"/>
      <c r="O20" s="28"/>
      <c r="P20" s="16"/>
    </row>
    <row r="21" spans="1:16" x14ac:dyDescent="0.25">
      <c r="A21" s="17">
        <v>45467</v>
      </c>
      <c r="B21" s="5">
        <v>100.5</v>
      </c>
      <c r="C21" s="5"/>
      <c r="D21" s="5">
        <v>100.5</v>
      </c>
      <c r="E21" s="5"/>
      <c r="F21" s="5"/>
      <c r="G21" s="5">
        <v>100</v>
      </c>
      <c r="H21" s="5"/>
      <c r="I21" s="5"/>
      <c r="J21" s="5"/>
      <c r="K21" s="5"/>
      <c r="L21" s="5"/>
      <c r="M21" s="5"/>
      <c r="N21" s="20"/>
      <c r="O21" s="28"/>
      <c r="P21" s="16"/>
    </row>
    <row r="22" spans="1:16" x14ac:dyDescent="0.25">
      <c r="A22" s="17">
        <v>45468</v>
      </c>
      <c r="B22" s="5">
        <v>763.21</v>
      </c>
      <c r="C22" s="5">
        <v>40</v>
      </c>
      <c r="D22" s="5">
        <v>530</v>
      </c>
      <c r="E22" s="5">
        <v>193.21</v>
      </c>
      <c r="F22" s="5"/>
      <c r="G22" s="5">
        <v>172.71</v>
      </c>
      <c r="H22" s="5"/>
      <c r="I22" s="26"/>
      <c r="J22" s="5"/>
      <c r="K22" s="5"/>
      <c r="L22" s="5"/>
      <c r="M22" s="5"/>
      <c r="N22" s="20"/>
      <c r="O22" s="28"/>
      <c r="P22" s="16"/>
    </row>
    <row r="23" spans="1:16" x14ac:dyDescent="0.25">
      <c r="A23" s="17">
        <v>45469</v>
      </c>
      <c r="B23" s="5">
        <v>680.58</v>
      </c>
      <c r="C23" s="5">
        <v>20.5</v>
      </c>
      <c r="D23" s="5">
        <v>482.9</v>
      </c>
      <c r="E23" s="5">
        <v>177.18</v>
      </c>
      <c r="F23" s="5"/>
      <c r="G23" s="5">
        <v>194.7</v>
      </c>
      <c r="H23" s="5"/>
      <c r="I23" s="5"/>
      <c r="J23" s="5"/>
      <c r="K23" s="26"/>
      <c r="L23" s="5"/>
      <c r="M23" s="5"/>
      <c r="N23" s="16"/>
      <c r="O23" s="28"/>
      <c r="P23" s="16"/>
    </row>
    <row r="24" spans="1:16" x14ac:dyDescent="0.25">
      <c r="A24" s="17">
        <v>45470</v>
      </c>
      <c r="B24" s="5">
        <v>311.7</v>
      </c>
      <c r="C24" s="5"/>
      <c r="D24" s="5">
        <v>280.39999999999998</v>
      </c>
      <c r="E24" s="5">
        <v>31.3</v>
      </c>
      <c r="F24" s="5"/>
      <c r="G24" s="5">
        <v>240.2</v>
      </c>
      <c r="H24" s="5"/>
      <c r="I24" s="24"/>
      <c r="J24" s="24"/>
      <c r="K24" s="24"/>
      <c r="L24" s="5"/>
      <c r="M24" s="5"/>
      <c r="N24" s="20"/>
      <c r="O24" s="28"/>
      <c r="P24" s="16"/>
    </row>
    <row r="25" spans="1:16" x14ac:dyDescent="0.25">
      <c r="A25" s="17">
        <v>45471</v>
      </c>
      <c r="B25" s="5">
        <v>1051.6099999999999</v>
      </c>
      <c r="C25" s="5">
        <v>83.6</v>
      </c>
      <c r="D25" s="5">
        <v>813.7</v>
      </c>
      <c r="E25" s="5">
        <v>154.31</v>
      </c>
      <c r="F25" s="5"/>
      <c r="G25" s="5">
        <v>433</v>
      </c>
      <c r="H25" s="5"/>
      <c r="I25" s="24"/>
      <c r="J25" s="5"/>
      <c r="K25" s="29"/>
      <c r="L25" s="5"/>
      <c r="M25" s="5"/>
      <c r="N25" s="16"/>
      <c r="O25" s="28"/>
      <c r="P25" s="16"/>
    </row>
    <row r="26" spans="1:16" x14ac:dyDescent="0.25">
      <c r="A26" s="17">
        <v>45472</v>
      </c>
      <c r="B26" s="5">
        <v>495.96</v>
      </c>
      <c r="C26" s="5">
        <v>79</v>
      </c>
      <c r="D26" s="5">
        <v>335.4</v>
      </c>
      <c r="E26" s="5">
        <v>81.56</v>
      </c>
      <c r="F26" s="5"/>
      <c r="G26" s="5">
        <v>362.35</v>
      </c>
      <c r="H26" s="5"/>
      <c r="I26" s="5"/>
      <c r="J26" s="5"/>
      <c r="K26" s="5"/>
      <c r="L26" s="5"/>
      <c r="M26" s="5"/>
      <c r="N26" s="16"/>
      <c r="O26" s="28"/>
      <c r="P26" s="28"/>
    </row>
    <row r="27" spans="1:16" ht="18.75" x14ac:dyDescent="0.3">
      <c r="B27" s="3"/>
      <c r="C27" s="3"/>
      <c r="D27" s="3"/>
      <c r="E27" s="3"/>
      <c r="F27" s="3"/>
      <c r="G27" s="10"/>
      <c r="H27" s="10"/>
      <c r="I27" s="3"/>
      <c r="J27" s="3"/>
    </row>
    <row r="37" spans="2:16" ht="18.75" x14ac:dyDescent="0.3">
      <c r="B37" s="3">
        <f>SUM(B2:B36)</f>
        <v>16557.490000000002</v>
      </c>
      <c r="C37" s="3">
        <f>SUM(C2:C36)</f>
        <v>802.2</v>
      </c>
      <c r="D37" s="3">
        <f>SUM(D2:D36)</f>
        <v>12616.29</v>
      </c>
      <c r="E37" s="3">
        <f>SUM(E2:E36)</f>
        <v>3139</v>
      </c>
      <c r="F37" s="3">
        <f>C37+D37+E37</f>
        <v>16557.490000000002</v>
      </c>
      <c r="G37" s="10">
        <f>SUM(G2:G36)</f>
        <v>6666.380000000001</v>
      </c>
      <c r="H37" s="10"/>
      <c r="I37" s="3">
        <f>SUM(I2:I36)</f>
        <v>7648.7</v>
      </c>
      <c r="J37" s="3">
        <f>F37-G37-I37</f>
        <v>2242.4100000000008</v>
      </c>
      <c r="N37" s="13">
        <f>SUM(N2:N36)</f>
        <v>6666.38</v>
      </c>
      <c r="P37" s="12"/>
    </row>
    <row r="47" spans="2:16" x14ac:dyDescent="0.25">
      <c r="C47" s="67" t="s">
        <v>70</v>
      </c>
      <c r="D47" s="67"/>
      <c r="E47" s="67"/>
      <c r="F47" s="9" t="s">
        <v>71</v>
      </c>
    </row>
  </sheetData>
  <mergeCells count="1">
    <mergeCell ref="C47:E47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pane xSplit="9" ySplit="1" topLeftCell="J11" activePane="bottomRight" state="frozen"/>
      <selection pane="topRight" activeCell="H1" sqref="H1"/>
      <selection pane="bottomLeft" activeCell="A2" sqref="A2"/>
      <selection pane="bottomRight" activeCell="C35" sqref="C35:F35"/>
    </sheetView>
  </sheetViews>
  <sheetFormatPr defaultRowHeight="15" x14ac:dyDescent="0.25"/>
  <cols>
    <col min="1" max="1" width="11.28515625" customWidth="1"/>
    <col min="2" max="2" width="17.85546875" style="4" customWidth="1"/>
    <col min="3" max="3" width="13" style="4" customWidth="1"/>
    <col min="4" max="4" width="14.28515625" style="4" customWidth="1"/>
    <col min="5" max="5" width="13" style="4" bestFit="1" customWidth="1"/>
    <col min="6" max="6" width="14.85546875" style="4" customWidth="1"/>
    <col min="7" max="7" width="14.7109375" style="4" customWidth="1"/>
    <col min="8" max="8" width="16.7109375" style="4" customWidth="1"/>
    <col min="9" max="9" width="17.42578125" style="4" customWidth="1"/>
    <col min="10" max="10" width="9.140625" style="4"/>
    <col min="11" max="11" width="9.5703125" style="4" bestFit="1" customWidth="1"/>
    <col min="13" max="13" width="13.7109375" style="12" customWidth="1"/>
    <col min="14" max="14" width="7.140625" customWidth="1"/>
    <col min="15" max="15" width="11.42578125" customWidth="1"/>
  </cols>
  <sheetData>
    <row r="1" spans="1:15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M1" s="11" t="s">
        <v>3</v>
      </c>
    </row>
    <row r="2" spans="1:15" x14ac:dyDescent="0.25">
      <c r="A2" s="17">
        <v>45474</v>
      </c>
      <c r="B2" s="4">
        <v>985.16</v>
      </c>
      <c r="C2" s="4">
        <v>111.3</v>
      </c>
      <c r="D2" s="4">
        <v>802.6</v>
      </c>
      <c r="E2" s="4">
        <v>71.260000000000005</v>
      </c>
      <c r="G2" s="4">
        <v>277.2</v>
      </c>
      <c r="H2" s="7">
        <v>3.4</v>
      </c>
      <c r="J2" s="26" t="s">
        <v>73</v>
      </c>
      <c r="M2" s="21">
        <v>1346.45</v>
      </c>
    </row>
    <row r="3" spans="1:15" x14ac:dyDescent="0.25">
      <c r="A3" s="17">
        <v>45475</v>
      </c>
      <c r="B3" s="4">
        <v>613.91</v>
      </c>
      <c r="C3" s="4">
        <v>85.1</v>
      </c>
      <c r="D3" s="4">
        <v>429.4</v>
      </c>
      <c r="E3" s="4">
        <v>99.41</v>
      </c>
      <c r="G3" s="4">
        <v>149.5</v>
      </c>
      <c r="H3" s="9">
        <v>1500</v>
      </c>
      <c r="J3" s="60" t="s">
        <v>6</v>
      </c>
      <c r="M3" s="21">
        <v>1932.25</v>
      </c>
    </row>
    <row r="4" spans="1:15" x14ac:dyDescent="0.25">
      <c r="A4" s="17">
        <v>45476</v>
      </c>
      <c r="B4" s="4">
        <v>507.9</v>
      </c>
      <c r="D4" s="4">
        <v>475.6</v>
      </c>
      <c r="E4" s="4">
        <v>32.299999999999997</v>
      </c>
      <c r="G4" s="4">
        <v>218.3</v>
      </c>
      <c r="H4" s="9">
        <v>670</v>
      </c>
      <c r="J4" s="60" t="s">
        <v>6</v>
      </c>
      <c r="M4" s="21">
        <v>1033.26</v>
      </c>
    </row>
    <row r="5" spans="1:15" x14ac:dyDescent="0.25">
      <c r="A5" s="17">
        <v>45477</v>
      </c>
      <c r="B5" s="4">
        <v>173.45</v>
      </c>
      <c r="D5" s="4">
        <v>124.7</v>
      </c>
      <c r="E5" s="4">
        <v>48.75</v>
      </c>
      <c r="G5" s="4">
        <v>120.55</v>
      </c>
      <c r="H5" s="7">
        <v>150</v>
      </c>
      <c r="I5" s="7"/>
      <c r="J5" s="26" t="s">
        <v>76</v>
      </c>
      <c r="M5" s="21">
        <v>1675.4</v>
      </c>
    </row>
    <row r="6" spans="1:15" x14ac:dyDescent="0.25">
      <c r="A6" s="17">
        <v>45478</v>
      </c>
      <c r="B6" s="4">
        <v>678.6</v>
      </c>
      <c r="C6" s="4">
        <v>61.9</v>
      </c>
      <c r="D6" s="4">
        <v>550.6</v>
      </c>
      <c r="E6" s="4">
        <v>66.099999999999994</v>
      </c>
      <c r="G6" s="4">
        <v>580.9</v>
      </c>
      <c r="H6" s="7">
        <v>390</v>
      </c>
      <c r="J6" s="26" t="s">
        <v>77</v>
      </c>
      <c r="M6" s="21">
        <v>879.78</v>
      </c>
    </row>
    <row r="7" spans="1:15" x14ac:dyDescent="0.25">
      <c r="A7" s="17">
        <v>45481</v>
      </c>
      <c r="B7" s="4">
        <v>758.7</v>
      </c>
      <c r="C7" s="4">
        <v>20.8</v>
      </c>
      <c r="D7" s="4">
        <v>546.4</v>
      </c>
      <c r="E7" s="4">
        <v>191.5</v>
      </c>
      <c r="G7" s="4">
        <v>422.7</v>
      </c>
      <c r="H7" s="9">
        <v>1000</v>
      </c>
      <c r="J7" s="60" t="s">
        <v>6</v>
      </c>
    </row>
    <row r="8" spans="1:15" x14ac:dyDescent="0.25">
      <c r="A8" s="17">
        <v>45482</v>
      </c>
      <c r="B8" s="4">
        <v>154.4</v>
      </c>
      <c r="C8" s="4">
        <v>27.5</v>
      </c>
      <c r="D8" s="4">
        <v>118.4</v>
      </c>
      <c r="E8" s="4">
        <v>8.5</v>
      </c>
      <c r="G8" s="4">
        <v>154.4</v>
      </c>
      <c r="H8" s="9">
        <v>2000</v>
      </c>
      <c r="J8" s="60" t="s">
        <v>6</v>
      </c>
    </row>
    <row r="9" spans="1:15" x14ac:dyDescent="0.25">
      <c r="A9" s="17">
        <v>45483</v>
      </c>
      <c r="B9" s="4">
        <v>373.98</v>
      </c>
      <c r="C9" s="4">
        <v>41.3</v>
      </c>
      <c r="D9" s="4">
        <v>328.4</v>
      </c>
      <c r="E9" s="4">
        <v>4.28</v>
      </c>
      <c r="G9" s="4">
        <v>204.7</v>
      </c>
      <c r="H9" s="9">
        <v>2000</v>
      </c>
      <c r="J9" s="60" t="s">
        <v>6</v>
      </c>
      <c r="M9" s="18"/>
      <c r="O9" s="12"/>
    </row>
    <row r="10" spans="1:15" x14ac:dyDescent="0.25">
      <c r="A10" s="17">
        <v>45484</v>
      </c>
      <c r="B10" s="4">
        <v>189.5</v>
      </c>
      <c r="D10" s="4">
        <v>180</v>
      </c>
      <c r="E10" s="4">
        <v>9.5</v>
      </c>
      <c r="G10" s="4">
        <v>124.5</v>
      </c>
      <c r="H10" s="7">
        <v>240</v>
      </c>
      <c r="I10" s="7"/>
      <c r="J10" s="26" t="s">
        <v>77</v>
      </c>
      <c r="M10" s="18"/>
      <c r="O10" s="12"/>
    </row>
    <row r="11" spans="1:15" x14ac:dyDescent="0.25">
      <c r="A11" s="17">
        <v>45485</v>
      </c>
      <c r="B11" s="4">
        <v>1331.55</v>
      </c>
      <c r="C11" s="4">
        <v>50.4</v>
      </c>
      <c r="D11" s="4">
        <v>1205.5999999999999</v>
      </c>
      <c r="E11" s="4">
        <v>75.55</v>
      </c>
      <c r="G11" s="4">
        <v>1025.95</v>
      </c>
      <c r="H11" s="7">
        <v>7.08</v>
      </c>
      <c r="I11" s="7"/>
      <c r="J11" s="26" t="s">
        <v>82</v>
      </c>
      <c r="O11" s="12"/>
    </row>
    <row r="12" spans="1:15" x14ac:dyDescent="0.25">
      <c r="A12" s="17">
        <v>45488</v>
      </c>
      <c r="B12" s="4">
        <v>594.70000000000005</v>
      </c>
      <c r="C12" s="4">
        <v>50.5</v>
      </c>
      <c r="D12" s="4">
        <v>360.2</v>
      </c>
      <c r="E12" s="4">
        <v>184</v>
      </c>
      <c r="G12" s="4">
        <v>108</v>
      </c>
      <c r="H12" s="9">
        <v>1873.83</v>
      </c>
      <c r="I12" s="9"/>
      <c r="J12" s="24" t="s">
        <v>6</v>
      </c>
      <c r="M12" s="18"/>
      <c r="O12" s="12"/>
    </row>
    <row r="13" spans="1:15" x14ac:dyDescent="0.25">
      <c r="A13" s="17">
        <v>45489</v>
      </c>
      <c r="B13" s="4">
        <v>388.11</v>
      </c>
      <c r="C13" s="4">
        <v>18.5</v>
      </c>
      <c r="D13" s="4">
        <v>333.25</v>
      </c>
      <c r="E13" s="4">
        <v>36.36</v>
      </c>
      <c r="G13" s="4">
        <v>50.46</v>
      </c>
      <c r="H13" s="19"/>
      <c r="I13" s="19"/>
      <c r="J13" s="24"/>
      <c r="O13" s="12"/>
    </row>
    <row r="14" spans="1:15" x14ac:dyDescent="0.25">
      <c r="A14" s="17">
        <v>45490</v>
      </c>
      <c r="B14" s="4">
        <v>875.8</v>
      </c>
      <c r="C14" s="4">
        <v>23.3</v>
      </c>
      <c r="D14" s="4">
        <v>849</v>
      </c>
      <c r="E14" s="4">
        <v>3.5</v>
      </c>
      <c r="G14" s="4">
        <v>104</v>
      </c>
      <c r="H14" s="7"/>
      <c r="I14" s="7"/>
      <c r="J14" s="26"/>
      <c r="O14" s="18"/>
    </row>
    <row r="15" spans="1:15" x14ac:dyDescent="0.25">
      <c r="A15" s="17">
        <v>45491</v>
      </c>
      <c r="B15" s="4">
        <v>301.5</v>
      </c>
      <c r="C15" s="4">
        <v>13</v>
      </c>
      <c r="D15" s="4">
        <v>264</v>
      </c>
      <c r="E15" s="4">
        <v>24.5</v>
      </c>
      <c r="G15" s="4">
        <v>248</v>
      </c>
      <c r="J15" s="5"/>
      <c r="M15" s="18"/>
      <c r="O15" s="12"/>
    </row>
    <row r="16" spans="1:15" x14ac:dyDescent="0.25">
      <c r="A16" s="17">
        <v>45492</v>
      </c>
      <c r="B16" s="4">
        <v>1012.25</v>
      </c>
      <c r="C16" s="4">
        <v>60.5</v>
      </c>
      <c r="D16" s="4">
        <v>909.4</v>
      </c>
      <c r="E16" s="4">
        <v>42.35</v>
      </c>
      <c r="G16" s="4">
        <v>522.79999999999995</v>
      </c>
      <c r="H16" s="26"/>
      <c r="I16" s="26"/>
      <c r="J16" s="26"/>
      <c r="M16" s="18"/>
      <c r="O16" s="12"/>
    </row>
    <row r="17" spans="1:15" x14ac:dyDescent="0.25">
      <c r="A17" s="17">
        <v>45495</v>
      </c>
      <c r="B17" s="4">
        <v>2296.6</v>
      </c>
      <c r="D17" s="4">
        <v>1916.2</v>
      </c>
      <c r="E17" s="4">
        <v>380.4</v>
      </c>
      <c r="G17" s="4">
        <v>833.35</v>
      </c>
      <c r="J17" s="26"/>
      <c r="O17" s="12"/>
    </row>
    <row r="18" spans="1:15" x14ac:dyDescent="0.25">
      <c r="A18" s="17">
        <v>45496</v>
      </c>
      <c r="B18" s="4">
        <v>444.01</v>
      </c>
      <c r="C18" s="4">
        <v>31</v>
      </c>
      <c r="D18" s="4">
        <v>372.7</v>
      </c>
      <c r="E18" s="4">
        <v>40.31</v>
      </c>
      <c r="G18" s="4">
        <v>264.3</v>
      </c>
      <c r="J18" s="5"/>
      <c r="O18" s="12"/>
    </row>
    <row r="19" spans="1:15" x14ac:dyDescent="0.25">
      <c r="A19" s="17">
        <v>45497</v>
      </c>
      <c r="B19" s="4">
        <v>40.11</v>
      </c>
      <c r="E19" s="4">
        <v>40.11</v>
      </c>
      <c r="H19" s="26"/>
      <c r="I19" s="5"/>
      <c r="J19" s="26"/>
      <c r="O19" s="12"/>
    </row>
    <row r="20" spans="1:15" x14ac:dyDescent="0.25">
      <c r="A20" s="17">
        <v>45498</v>
      </c>
      <c r="B20" s="4">
        <v>1091.8</v>
      </c>
      <c r="C20" s="4">
        <v>109.3</v>
      </c>
      <c r="D20" s="4">
        <v>976.5</v>
      </c>
      <c r="E20" s="4">
        <v>6</v>
      </c>
      <c r="G20" s="4">
        <v>368</v>
      </c>
      <c r="H20" s="19"/>
      <c r="I20" s="19"/>
      <c r="J20" s="24"/>
      <c r="O20" s="18"/>
    </row>
    <row r="21" spans="1:15" x14ac:dyDescent="0.25">
      <c r="A21" s="17">
        <v>45499</v>
      </c>
      <c r="B21" s="4">
        <v>1859.85</v>
      </c>
      <c r="C21" s="4">
        <v>31.5</v>
      </c>
      <c r="D21" s="4">
        <v>1720.1</v>
      </c>
      <c r="E21" s="4">
        <v>108.25</v>
      </c>
      <c r="G21" s="4">
        <v>209.75</v>
      </c>
      <c r="H21" s="7"/>
      <c r="O21" s="12"/>
    </row>
    <row r="22" spans="1:15" x14ac:dyDescent="0.25">
      <c r="A22" s="17">
        <v>45502</v>
      </c>
      <c r="B22" s="4">
        <v>1445.05</v>
      </c>
      <c r="C22" s="4">
        <v>82.9</v>
      </c>
      <c r="D22" s="4">
        <v>1177</v>
      </c>
      <c r="E22" s="4">
        <v>185.15</v>
      </c>
      <c r="G22" s="4">
        <v>739.9</v>
      </c>
      <c r="J22" s="7"/>
      <c r="O22" s="12"/>
    </row>
    <row r="23" spans="1:15" x14ac:dyDescent="0.25">
      <c r="A23" s="17">
        <v>45503</v>
      </c>
      <c r="B23" s="4">
        <v>219.83</v>
      </c>
      <c r="C23" s="4">
        <v>8.6</v>
      </c>
      <c r="D23" s="4">
        <v>161</v>
      </c>
      <c r="E23" s="4">
        <v>50.23</v>
      </c>
      <c r="G23" s="4">
        <v>59.1</v>
      </c>
      <c r="O23" s="12"/>
    </row>
    <row r="24" spans="1:15" x14ac:dyDescent="0.25">
      <c r="A24" s="17">
        <v>45504</v>
      </c>
      <c r="B24" s="4">
        <v>364.69</v>
      </c>
      <c r="C24" s="4">
        <v>23.8</v>
      </c>
      <c r="D24" s="4">
        <v>211</v>
      </c>
      <c r="E24" s="4">
        <v>129.88999999999999</v>
      </c>
      <c r="G24" s="4">
        <v>80.78</v>
      </c>
      <c r="J24" s="9"/>
      <c r="O24" s="12"/>
    </row>
    <row r="25" spans="1:15" x14ac:dyDescent="0.25">
      <c r="A25" s="17"/>
      <c r="B25" s="7"/>
      <c r="H25" s="8"/>
      <c r="M25" s="18"/>
      <c r="O25" s="12"/>
    </row>
    <row r="27" spans="1:15" ht="18.75" x14ac:dyDescent="0.3">
      <c r="B27" s="3">
        <f>SUM(B2:B26)</f>
        <v>16701.449999999997</v>
      </c>
      <c r="C27" s="3">
        <f>SUM(C2:C26)</f>
        <v>851.19999999999982</v>
      </c>
      <c r="D27" s="3">
        <f>SUM(D2:D26)</f>
        <v>14012.050000000001</v>
      </c>
      <c r="E27" s="3">
        <f>SUM(E2:E26)</f>
        <v>1838.1999999999998</v>
      </c>
      <c r="F27" s="3">
        <f>C27+D27+E27</f>
        <v>16701.45</v>
      </c>
      <c r="G27" s="10">
        <f>SUM(G2:G26)</f>
        <v>6867.14</v>
      </c>
      <c r="H27" s="3">
        <f>SUM(H2:H26)</f>
        <v>9834.31</v>
      </c>
      <c r="I27" s="3">
        <f>F27-G27-H27</f>
        <v>0</v>
      </c>
      <c r="M27" s="13">
        <f>SUM(M2:M26)</f>
        <v>6867.14</v>
      </c>
    </row>
    <row r="35" spans="2:10" x14ac:dyDescent="0.25">
      <c r="C35" s="67" t="s">
        <v>72</v>
      </c>
      <c r="D35" s="67"/>
      <c r="E35" s="67"/>
      <c r="F35" s="9" t="s">
        <v>71</v>
      </c>
    </row>
    <row r="37" spans="2:10" x14ac:dyDescent="0.25">
      <c r="B37" s="4" t="s">
        <v>74</v>
      </c>
      <c r="C37" s="4" t="s">
        <v>75</v>
      </c>
      <c r="F37" s="61">
        <v>617.9</v>
      </c>
      <c r="H37" s="4" t="s">
        <v>15</v>
      </c>
      <c r="J37" s="4" t="s">
        <v>78</v>
      </c>
    </row>
    <row r="38" spans="2:10" x14ac:dyDescent="0.25">
      <c r="B38" s="4" t="s">
        <v>79</v>
      </c>
      <c r="C38" s="4" t="s">
        <v>80</v>
      </c>
      <c r="F38" s="12">
        <v>386</v>
      </c>
      <c r="H38" s="4" t="s">
        <v>81</v>
      </c>
    </row>
  </sheetData>
  <mergeCells count="1">
    <mergeCell ref="C35:E3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J7" sqref="J7"/>
    </sheetView>
  </sheetViews>
  <sheetFormatPr defaultRowHeight="15" x14ac:dyDescent="0.25"/>
  <cols>
    <col min="1" max="1" width="11.28515625" customWidth="1"/>
    <col min="2" max="2" width="17.85546875" style="4" customWidth="1"/>
    <col min="3" max="3" width="12.14062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4.7109375" style="4" customWidth="1"/>
    <col min="8" max="8" width="16.7109375" style="4" customWidth="1"/>
    <col min="9" max="9" width="13.28515625" style="4" customWidth="1"/>
    <col min="10" max="11" width="9.140625" style="4"/>
    <col min="12" max="12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N1" s="11" t="s">
        <v>3</v>
      </c>
    </row>
    <row r="2" spans="1:16" x14ac:dyDescent="0.25">
      <c r="A2" s="17">
        <v>45505</v>
      </c>
      <c r="B2" s="5">
        <v>262.77999999999997</v>
      </c>
      <c r="C2" s="5">
        <v>7.5</v>
      </c>
      <c r="D2" s="5">
        <v>202.9</v>
      </c>
      <c r="E2" s="5">
        <v>52.38</v>
      </c>
      <c r="F2" s="5"/>
      <c r="G2" s="5">
        <v>110</v>
      </c>
      <c r="H2" s="23">
        <v>1800</v>
      </c>
      <c r="I2" s="23"/>
      <c r="J2" s="23" t="s">
        <v>6</v>
      </c>
      <c r="K2" s="5"/>
      <c r="L2" s="5"/>
      <c r="M2" s="28"/>
      <c r="N2" s="13">
        <v>2039.2</v>
      </c>
      <c r="P2" s="20"/>
    </row>
    <row r="3" spans="1:16" x14ac:dyDescent="0.25">
      <c r="A3" s="17">
        <v>45506</v>
      </c>
      <c r="B3" s="5">
        <v>263.35000000000002</v>
      </c>
      <c r="C3" s="5">
        <v>31.9</v>
      </c>
      <c r="D3" s="5">
        <v>185.3</v>
      </c>
      <c r="E3" s="5">
        <v>46.15</v>
      </c>
      <c r="F3" s="5"/>
      <c r="G3" s="5">
        <v>218.9</v>
      </c>
      <c r="H3" s="6">
        <v>1377.52</v>
      </c>
      <c r="I3" s="6"/>
      <c r="J3" s="6" t="s">
        <v>84</v>
      </c>
      <c r="M3" s="28"/>
      <c r="N3" s="12">
        <v>60</v>
      </c>
      <c r="P3" s="16"/>
    </row>
    <row r="4" spans="1:16" x14ac:dyDescent="0.25">
      <c r="A4" s="17">
        <v>45509</v>
      </c>
      <c r="B4" s="5">
        <v>172.4</v>
      </c>
      <c r="C4" s="5">
        <v>14.5</v>
      </c>
      <c r="D4" s="5">
        <v>60.2</v>
      </c>
      <c r="E4" s="5">
        <v>97.7</v>
      </c>
      <c r="F4" s="5"/>
      <c r="G4" s="5">
        <v>108.65</v>
      </c>
      <c r="H4" s="24"/>
      <c r="I4" s="5"/>
      <c r="J4" s="23"/>
      <c r="K4" s="5"/>
      <c r="L4" s="5"/>
      <c r="M4" s="28"/>
      <c r="N4" s="12">
        <v>38</v>
      </c>
      <c r="P4" s="16"/>
    </row>
    <row r="5" spans="1:16" x14ac:dyDescent="0.25">
      <c r="A5" s="17">
        <v>45510</v>
      </c>
      <c r="B5" s="5">
        <v>1298.6500000000001</v>
      </c>
      <c r="C5" s="5">
        <v>47.9</v>
      </c>
      <c r="D5" s="5">
        <v>1170.8</v>
      </c>
      <c r="E5" s="5">
        <v>79.95</v>
      </c>
      <c r="F5" s="5"/>
      <c r="G5" s="5">
        <v>585</v>
      </c>
      <c r="H5" s="30"/>
      <c r="I5" s="5"/>
      <c r="J5" s="26"/>
      <c r="L5" s="5"/>
      <c r="M5" s="28"/>
      <c r="N5" s="18">
        <v>54.1</v>
      </c>
      <c r="P5" s="20"/>
    </row>
    <row r="6" spans="1:16" x14ac:dyDescent="0.25">
      <c r="A6" s="17">
        <v>45511</v>
      </c>
      <c r="B6" s="5">
        <v>505.05</v>
      </c>
      <c r="C6" s="5">
        <v>4.3</v>
      </c>
      <c r="D6" s="5">
        <v>385.8</v>
      </c>
      <c r="E6" s="5">
        <v>114.95</v>
      </c>
      <c r="F6" s="5"/>
      <c r="G6" s="5">
        <v>376.15</v>
      </c>
      <c r="H6" s="24"/>
      <c r="I6" s="26"/>
      <c r="J6" s="23"/>
      <c r="K6" s="5"/>
      <c r="L6" s="5"/>
      <c r="M6" s="28"/>
      <c r="N6" s="18">
        <v>55.9</v>
      </c>
      <c r="P6" s="20"/>
    </row>
    <row r="7" spans="1:16" x14ac:dyDescent="0.25">
      <c r="A7" s="17">
        <v>45512</v>
      </c>
      <c r="B7" s="5">
        <v>610.30999999999995</v>
      </c>
      <c r="C7" s="5">
        <v>22.9</v>
      </c>
      <c r="D7" s="5">
        <v>481.6</v>
      </c>
      <c r="E7" s="5">
        <v>105.81</v>
      </c>
      <c r="F7" s="5"/>
      <c r="G7" s="5">
        <v>199.9</v>
      </c>
      <c r="H7" s="30"/>
      <c r="I7" s="5"/>
      <c r="J7" s="26"/>
      <c r="K7" s="5"/>
      <c r="L7" s="5"/>
      <c r="M7" s="28"/>
      <c r="N7" s="16">
        <v>28.41</v>
      </c>
      <c r="P7" s="16"/>
    </row>
    <row r="8" spans="1:16" x14ac:dyDescent="0.25">
      <c r="A8" s="17">
        <v>45513</v>
      </c>
      <c r="B8" s="5">
        <v>785.92</v>
      </c>
      <c r="C8" s="5">
        <v>32.9</v>
      </c>
      <c r="D8" s="5">
        <v>519.79999999999995</v>
      </c>
      <c r="E8" s="5">
        <v>233.22</v>
      </c>
      <c r="F8" s="5"/>
      <c r="G8" s="5">
        <v>440.6</v>
      </c>
      <c r="H8" s="5"/>
      <c r="I8" s="5"/>
      <c r="J8" s="5"/>
      <c r="K8" s="5"/>
      <c r="L8" s="5"/>
      <c r="M8" s="28"/>
      <c r="N8" s="16">
        <v>100</v>
      </c>
      <c r="P8" s="16"/>
    </row>
    <row r="9" spans="1:16" x14ac:dyDescent="0.25">
      <c r="A9" s="17">
        <v>45530</v>
      </c>
      <c r="B9" s="5">
        <v>525.65</v>
      </c>
      <c r="C9" s="5">
        <v>15.6</v>
      </c>
      <c r="D9" s="5">
        <v>250.8</v>
      </c>
      <c r="E9" s="5">
        <v>259.25</v>
      </c>
      <c r="F9" s="5"/>
      <c r="G9" s="5">
        <v>98</v>
      </c>
      <c r="H9" s="29"/>
      <c r="I9" s="5"/>
      <c r="J9" s="25"/>
      <c r="K9" s="5"/>
      <c r="L9" s="5"/>
      <c r="M9" s="28"/>
      <c r="N9" s="16">
        <v>250.7</v>
      </c>
      <c r="P9" s="16"/>
    </row>
    <row r="10" spans="1:16" x14ac:dyDescent="0.25">
      <c r="A10" s="17">
        <v>45531</v>
      </c>
      <c r="B10" s="5">
        <v>244.86</v>
      </c>
      <c r="C10" s="5">
        <v>27.5</v>
      </c>
      <c r="D10" s="5">
        <v>86.4</v>
      </c>
      <c r="E10" s="5">
        <v>130.96</v>
      </c>
      <c r="F10" s="5"/>
      <c r="G10" s="26">
        <v>238.41</v>
      </c>
      <c r="H10" s="5"/>
      <c r="I10" s="5"/>
      <c r="J10" s="5"/>
      <c r="K10" s="5"/>
      <c r="L10" s="5"/>
      <c r="M10" s="28"/>
      <c r="N10" s="12">
        <v>32.799999999999997</v>
      </c>
      <c r="P10" s="16"/>
    </row>
    <row r="11" spans="1:16" x14ac:dyDescent="0.25">
      <c r="A11" s="17">
        <v>45532</v>
      </c>
      <c r="B11" s="5">
        <v>425.77</v>
      </c>
      <c r="C11" s="5">
        <v>62.2</v>
      </c>
      <c r="D11" s="5">
        <v>246.8</v>
      </c>
      <c r="E11" s="5">
        <v>116.77</v>
      </c>
      <c r="F11" s="5"/>
      <c r="G11" s="5">
        <v>283.5</v>
      </c>
      <c r="H11" s="30"/>
      <c r="I11" s="5"/>
      <c r="J11" s="26"/>
      <c r="K11" s="5"/>
      <c r="L11" s="5"/>
      <c r="M11" s="28"/>
      <c r="N11" s="12">
        <v>78</v>
      </c>
      <c r="P11" s="20"/>
    </row>
    <row r="12" spans="1:16" x14ac:dyDescent="0.25">
      <c r="A12" s="17">
        <v>45533</v>
      </c>
      <c r="B12" s="5">
        <v>669.14</v>
      </c>
      <c r="C12" s="5">
        <v>88.1</v>
      </c>
      <c r="D12" s="5">
        <v>256.3</v>
      </c>
      <c r="E12" s="5">
        <v>324.74</v>
      </c>
      <c r="F12" s="5"/>
      <c r="G12" s="5">
        <v>78</v>
      </c>
      <c r="H12" s="26"/>
      <c r="I12" s="26"/>
      <c r="J12" s="26"/>
      <c r="K12" s="26"/>
      <c r="L12" s="5"/>
      <c r="M12" s="28"/>
      <c r="N12" s="12">
        <v>140</v>
      </c>
      <c r="P12" s="16"/>
    </row>
    <row r="13" spans="1:16" x14ac:dyDescent="0.25">
      <c r="A13" s="17">
        <v>45534</v>
      </c>
      <c r="B13" s="5">
        <v>427.96</v>
      </c>
      <c r="C13" s="5">
        <v>13.5</v>
      </c>
      <c r="D13" s="5">
        <v>283.8</v>
      </c>
      <c r="E13" s="5">
        <v>130.66</v>
      </c>
      <c r="F13" s="5"/>
      <c r="G13" s="5">
        <v>277.20999999999998</v>
      </c>
      <c r="H13" s="26"/>
      <c r="I13" s="26"/>
      <c r="J13" s="26"/>
      <c r="K13" s="26"/>
      <c r="L13" s="5"/>
      <c r="M13" s="28"/>
      <c r="N13" s="12">
        <v>7.2</v>
      </c>
      <c r="P13" s="12"/>
    </row>
    <row r="14" spans="1:16" x14ac:dyDescent="0.25">
      <c r="A14" s="32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28"/>
      <c r="N14" s="12">
        <v>67.95</v>
      </c>
      <c r="P14" s="16"/>
    </row>
    <row r="15" spans="1:16" x14ac:dyDescent="0.25">
      <c r="A15" s="3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28"/>
      <c r="N15" s="18">
        <v>62.06</v>
      </c>
      <c r="P15" s="12"/>
    </row>
    <row r="16" spans="1:16" x14ac:dyDescent="0.25">
      <c r="A16" s="32"/>
      <c r="B16" s="5"/>
      <c r="C16" s="5"/>
      <c r="D16" s="5"/>
      <c r="E16" s="5"/>
      <c r="F16" s="5"/>
      <c r="G16" s="5"/>
      <c r="H16" s="5"/>
      <c r="I16" s="5"/>
      <c r="J16" s="26"/>
      <c r="K16" s="5"/>
      <c r="L16" s="5"/>
      <c r="M16" s="28"/>
      <c r="P16" s="12"/>
    </row>
    <row r="17" spans="1:16" x14ac:dyDescent="0.25">
      <c r="A17" s="32"/>
      <c r="B17" s="5"/>
      <c r="C17" s="5"/>
      <c r="D17" s="5"/>
      <c r="E17" s="5"/>
      <c r="F17" s="5"/>
      <c r="G17" s="5"/>
      <c r="H17" s="5"/>
      <c r="I17" s="5"/>
      <c r="J17" s="26"/>
      <c r="K17" s="5"/>
      <c r="L17" s="5"/>
      <c r="M17" s="28"/>
      <c r="P17" s="12"/>
    </row>
    <row r="18" spans="1:16" x14ac:dyDescent="0.25">
      <c r="A18" s="32"/>
      <c r="B18" s="5"/>
      <c r="C18" s="5"/>
      <c r="D18" s="5"/>
      <c r="E18" s="5"/>
      <c r="F18" s="5"/>
      <c r="G18" s="5"/>
      <c r="H18" s="5"/>
      <c r="I18" s="5"/>
      <c r="J18" s="26"/>
      <c r="K18" s="5"/>
      <c r="L18" s="5"/>
      <c r="M18" s="28"/>
      <c r="P18" s="12"/>
    </row>
    <row r="19" spans="1:16" x14ac:dyDescent="0.25">
      <c r="A19" s="32"/>
      <c r="B19" s="5"/>
      <c r="C19" s="5"/>
      <c r="D19" s="5"/>
      <c r="E19" s="5"/>
      <c r="F19" s="5"/>
      <c r="G19" s="5"/>
      <c r="H19" s="5"/>
      <c r="I19" s="5"/>
      <c r="J19" s="26"/>
      <c r="K19" s="5"/>
      <c r="L19" s="5"/>
      <c r="M19" s="28"/>
      <c r="P19" s="12"/>
    </row>
    <row r="20" spans="1:16" x14ac:dyDescent="0.25">
      <c r="A20" s="32"/>
      <c r="B20" s="5"/>
      <c r="C20" s="5"/>
      <c r="D20" s="5"/>
      <c r="E20" s="5"/>
      <c r="F20" s="5"/>
      <c r="G20" s="5"/>
      <c r="H20" s="5"/>
      <c r="I20" s="5"/>
      <c r="J20" s="26"/>
      <c r="K20" s="5"/>
      <c r="L20" s="5"/>
      <c r="M20" s="28"/>
      <c r="P20" s="12"/>
    </row>
    <row r="21" spans="1:16" x14ac:dyDescent="0.25">
      <c r="A21" s="32"/>
      <c r="B21" s="5"/>
      <c r="C21" s="5"/>
      <c r="D21" s="5"/>
      <c r="E21" s="5"/>
      <c r="F21" s="5"/>
      <c r="G21" s="5"/>
      <c r="H21" s="5"/>
      <c r="I21" s="5"/>
      <c r="J21" s="26"/>
      <c r="K21" s="5"/>
      <c r="L21" s="5"/>
      <c r="M21" s="28"/>
      <c r="P21" s="12"/>
    </row>
    <row r="22" spans="1:16" x14ac:dyDescent="0.25">
      <c r="A22" s="32"/>
      <c r="B22" s="5"/>
      <c r="C22" s="5"/>
      <c r="D22" s="5"/>
      <c r="E22" s="5"/>
      <c r="F22" s="5"/>
      <c r="G22" s="5"/>
      <c r="H22" s="5"/>
      <c r="I22" s="5"/>
      <c r="J22" s="26"/>
      <c r="K22" s="5"/>
      <c r="L22" s="5"/>
      <c r="M22" s="28"/>
      <c r="P22" s="12"/>
    </row>
    <row r="23" spans="1:16" x14ac:dyDescent="0.25">
      <c r="A23" s="32"/>
      <c r="B23" s="5"/>
      <c r="C23" s="5"/>
      <c r="D23" s="5"/>
      <c r="E23" s="5"/>
      <c r="F23" s="5"/>
      <c r="G23" s="5"/>
      <c r="H23" s="5"/>
      <c r="I23" s="5"/>
      <c r="J23" s="26"/>
      <c r="K23" s="5"/>
      <c r="L23" s="5"/>
      <c r="M23" s="28"/>
      <c r="P23" s="12"/>
    </row>
    <row r="24" spans="1:16" x14ac:dyDescent="0.25">
      <c r="A24" s="32"/>
      <c r="B24" s="5"/>
      <c r="C24" s="5"/>
      <c r="D24" s="5"/>
      <c r="E24" s="5"/>
      <c r="F24" s="5"/>
      <c r="G24" s="5"/>
      <c r="H24" s="5"/>
      <c r="I24" s="5"/>
      <c r="J24" s="26"/>
      <c r="K24" s="5"/>
      <c r="L24" s="5"/>
      <c r="M24" s="28"/>
      <c r="P24" s="12"/>
    </row>
    <row r="26" spans="1:16" ht="18.75" x14ac:dyDescent="0.3">
      <c r="B26" s="3">
        <f>SUM(B2:B25)</f>
        <v>6191.84</v>
      </c>
      <c r="C26" s="3">
        <f>SUM(C2:C25)</f>
        <v>368.79999999999995</v>
      </c>
      <c r="D26" s="3">
        <f>SUM(D2:D25)</f>
        <v>4130.5</v>
      </c>
      <c r="E26" s="3">
        <f>SUM(E2:E25)</f>
        <v>1692.54</v>
      </c>
      <c r="F26" s="3">
        <f>C26+D26+E26</f>
        <v>6191.84</v>
      </c>
      <c r="G26" s="10">
        <f>SUM(G2:G25)</f>
        <v>3014.3199999999997</v>
      </c>
      <c r="H26" s="3">
        <f>SUM(H2:H25)</f>
        <v>3177.52</v>
      </c>
      <c r="I26" s="3">
        <f>F26-G26-H26</f>
        <v>0</v>
      </c>
      <c r="N26" s="12">
        <f>SUM(N2:N25)</f>
        <v>3014.3199999999993</v>
      </c>
    </row>
    <row r="28" spans="1:16" x14ac:dyDescent="0.25">
      <c r="A28" t="s">
        <v>18</v>
      </c>
    </row>
    <row r="32" spans="1:16" x14ac:dyDescent="0.25">
      <c r="C32" s="67" t="s">
        <v>83</v>
      </c>
      <c r="D32" s="67"/>
      <c r="E32" s="67"/>
      <c r="F32" s="9" t="s">
        <v>71</v>
      </c>
    </row>
    <row r="34" spans="3:7" x14ac:dyDescent="0.25">
      <c r="C34" s="30"/>
      <c r="D34" s="5"/>
      <c r="E34" s="5"/>
      <c r="F34" s="5"/>
      <c r="G34" s="5"/>
    </row>
  </sheetData>
  <mergeCells count="1">
    <mergeCell ref="C32:E32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pane xSplit="9" ySplit="1" topLeftCell="J20" activePane="bottomRight" state="frozen"/>
      <selection pane="topRight" activeCell="H1" sqref="H1"/>
      <selection pane="bottomLeft" activeCell="A2" sqref="A2"/>
      <selection pane="bottomRight" activeCell="H19" sqref="H19:J19"/>
    </sheetView>
  </sheetViews>
  <sheetFormatPr defaultRowHeight="15" x14ac:dyDescent="0.25"/>
  <cols>
    <col min="1" max="1" width="11.28515625" customWidth="1"/>
    <col min="2" max="2" width="17.85546875" style="4" customWidth="1"/>
    <col min="3" max="3" width="14.710937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4.7109375" style="4" customWidth="1"/>
    <col min="8" max="8" width="16.7109375" style="4" customWidth="1"/>
    <col min="9" max="9" width="13.28515625" style="4" customWidth="1"/>
    <col min="10" max="11" width="9.140625" style="4"/>
    <col min="12" max="12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N1" s="11" t="s">
        <v>3</v>
      </c>
    </row>
    <row r="2" spans="1:16" x14ac:dyDescent="0.25">
      <c r="A2" s="17">
        <v>45537</v>
      </c>
      <c r="B2" s="4">
        <v>627.91</v>
      </c>
      <c r="C2" s="4">
        <v>48.9</v>
      </c>
      <c r="D2" s="4">
        <v>359.8</v>
      </c>
      <c r="E2" s="4">
        <v>219.21</v>
      </c>
      <c r="G2" s="4">
        <v>536.95000000000005</v>
      </c>
      <c r="H2" s="34">
        <v>147.6</v>
      </c>
      <c r="I2" s="26"/>
      <c r="J2" s="4" t="s">
        <v>69</v>
      </c>
      <c r="K2" s="23"/>
      <c r="N2" s="13">
        <v>3771.83</v>
      </c>
    </row>
    <row r="3" spans="1:16" x14ac:dyDescent="0.25">
      <c r="A3" s="17">
        <v>45538</v>
      </c>
      <c r="B3" s="4">
        <v>1949.3</v>
      </c>
      <c r="C3" s="4">
        <v>66.8</v>
      </c>
      <c r="D3" s="4">
        <v>1726.8</v>
      </c>
      <c r="E3" s="4">
        <v>155.69999999999999</v>
      </c>
      <c r="G3" s="4">
        <v>890.85</v>
      </c>
      <c r="H3" s="36">
        <v>200</v>
      </c>
      <c r="J3" s="4" t="s">
        <v>85</v>
      </c>
      <c r="N3" s="13">
        <v>2225.61</v>
      </c>
    </row>
    <row r="4" spans="1:16" x14ac:dyDescent="0.25">
      <c r="A4" s="17">
        <v>45539</v>
      </c>
      <c r="B4" s="4">
        <v>2073.69</v>
      </c>
      <c r="C4" s="4">
        <v>36.5</v>
      </c>
      <c r="D4" s="4">
        <v>1922.23</v>
      </c>
      <c r="E4" s="4">
        <v>114.96</v>
      </c>
      <c r="G4" s="4">
        <v>1768.43</v>
      </c>
      <c r="H4" s="6">
        <v>2000</v>
      </c>
      <c r="I4" s="6"/>
      <c r="J4" s="6" t="s">
        <v>6</v>
      </c>
      <c r="N4" s="13">
        <v>2547.6799999999998</v>
      </c>
    </row>
    <row r="5" spans="1:16" x14ac:dyDescent="0.25">
      <c r="A5" s="17">
        <v>45540</v>
      </c>
      <c r="B5" s="4">
        <v>1174.77</v>
      </c>
      <c r="C5" s="4">
        <v>40</v>
      </c>
      <c r="D5" s="4">
        <v>797.38</v>
      </c>
      <c r="E5" s="4">
        <v>337.39</v>
      </c>
      <c r="H5" s="34">
        <v>20</v>
      </c>
      <c r="J5" s="7" t="s">
        <v>86</v>
      </c>
      <c r="N5" s="13">
        <v>2645.65</v>
      </c>
    </row>
    <row r="6" spans="1:16" x14ac:dyDescent="0.25">
      <c r="A6" s="17">
        <v>45541</v>
      </c>
      <c r="B6" s="4">
        <v>933.01</v>
      </c>
      <c r="C6" s="4">
        <v>51</v>
      </c>
      <c r="D6" s="4">
        <v>798.5</v>
      </c>
      <c r="E6" s="4">
        <v>83.51</v>
      </c>
      <c r="G6" s="4">
        <v>438.8</v>
      </c>
      <c r="H6" s="34">
        <v>125</v>
      </c>
      <c r="I6" s="7"/>
      <c r="J6" s="4" t="s">
        <v>87</v>
      </c>
      <c r="N6" s="18"/>
    </row>
    <row r="7" spans="1:16" x14ac:dyDescent="0.25">
      <c r="A7" s="17">
        <v>45542</v>
      </c>
      <c r="B7" s="4">
        <v>343.45</v>
      </c>
      <c r="C7" s="4">
        <v>4.3</v>
      </c>
      <c r="D7" s="4">
        <v>284.60000000000002</v>
      </c>
      <c r="E7" s="4">
        <v>54.55</v>
      </c>
      <c r="G7" s="4">
        <v>136.80000000000001</v>
      </c>
      <c r="H7" s="35">
        <v>390</v>
      </c>
      <c r="J7" s="4" t="s">
        <v>69</v>
      </c>
    </row>
    <row r="8" spans="1:16" x14ac:dyDescent="0.25">
      <c r="A8" s="17">
        <v>45544</v>
      </c>
      <c r="B8" s="4">
        <v>597.01</v>
      </c>
      <c r="C8" s="4">
        <v>18.5</v>
      </c>
      <c r="D8" s="4">
        <v>478.1</v>
      </c>
      <c r="E8" s="4">
        <v>100.41</v>
      </c>
      <c r="G8" s="4">
        <v>258.25</v>
      </c>
      <c r="H8" s="6">
        <v>1500</v>
      </c>
      <c r="I8" s="6"/>
      <c r="J8" s="6" t="s">
        <v>6</v>
      </c>
    </row>
    <row r="9" spans="1:16" x14ac:dyDescent="0.25">
      <c r="A9" s="17">
        <v>45545</v>
      </c>
      <c r="B9" s="4">
        <v>1480.85</v>
      </c>
      <c r="C9" s="4">
        <v>60.9</v>
      </c>
      <c r="D9" s="4">
        <v>1327.9</v>
      </c>
      <c r="E9" s="4">
        <v>92.05</v>
      </c>
      <c r="G9" s="4">
        <v>1177.55</v>
      </c>
      <c r="H9" s="36">
        <v>147.63999999999999</v>
      </c>
      <c r="J9" s="4" t="s">
        <v>69</v>
      </c>
      <c r="P9" s="12"/>
    </row>
    <row r="10" spans="1:16" x14ac:dyDescent="0.25">
      <c r="A10" s="17">
        <v>45546</v>
      </c>
      <c r="B10" s="4">
        <v>850.66</v>
      </c>
      <c r="C10" s="4">
        <v>59.8</v>
      </c>
      <c r="D10" s="4">
        <v>563.70000000000005</v>
      </c>
      <c r="E10" s="4">
        <v>227.16</v>
      </c>
      <c r="G10" s="4">
        <v>231.28</v>
      </c>
      <c r="H10" s="34">
        <v>138.84</v>
      </c>
      <c r="I10" s="7"/>
      <c r="J10" s="7" t="s">
        <v>93</v>
      </c>
      <c r="P10" s="12"/>
    </row>
    <row r="11" spans="1:16" x14ac:dyDescent="0.25">
      <c r="A11" s="17">
        <v>45547</v>
      </c>
      <c r="B11" s="4">
        <v>533.04</v>
      </c>
      <c r="D11" s="4">
        <v>462.2</v>
      </c>
      <c r="E11" s="4">
        <v>70.84</v>
      </c>
      <c r="G11" s="4">
        <v>252.4</v>
      </c>
      <c r="H11" s="36">
        <v>59.1</v>
      </c>
      <c r="J11" s="4" t="s">
        <v>90</v>
      </c>
      <c r="N11" s="18"/>
      <c r="P11" s="12"/>
    </row>
    <row r="12" spans="1:16" x14ac:dyDescent="0.25">
      <c r="A12" s="17">
        <v>45548</v>
      </c>
      <c r="B12" s="4">
        <v>793.8</v>
      </c>
      <c r="D12" s="4">
        <v>775.8</v>
      </c>
      <c r="E12" s="4">
        <v>18</v>
      </c>
      <c r="G12" s="4">
        <v>59</v>
      </c>
      <c r="H12" s="6">
        <v>1500</v>
      </c>
      <c r="I12" s="6"/>
      <c r="J12" s="6" t="s">
        <v>6</v>
      </c>
      <c r="N12" s="18"/>
      <c r="P12" s="12"/>
    </row>
    <row r="13" spans="1:16" x14ac:dyDescent="0.25">
      <c r="A13" s="17">
        <v>45549</v>
      </c>
      <c r="B13" s="4">
        <v>354.53</v>
      </c>
      <c r="C13" s="4">
        <v>2</v>
      </c>
      <c r="D13" s="4">
        <v>297.8</v>
      </c>
      <c r="E13" s="4">
        <v>54.73</v>
      </c>
      <c r="G13" s="4">
        <v>247.13</v>
      </c>
      <c r="H13" s="6">
        <v>1500</v>
      </c>
      <c r="J13" s="6" t="s">
        <v>6</v>
      </c>
      <c r="K13" s="7"/>
      <c r="P13" s="12"/>
    </row>
    <row r="14" spans="1:16" x14ac:dyDescent="0.25">
      <c r="A14" s="17">
        <v>45551</v>
      </c>
      <c r="B14" s="4">
        <v>470.23</v>
      </c>
      <c r="C14" s="4">
        <v>25.5</v>
      </c>
      <c r="D14" s="4">
        <v>418.6</v>
      </c>
      <c r="E14" s="4">
        <v>26.13</v>
      </c>
      <c r="G14" s="4">
        <v>189.7</v>
      </c>
      <c r="H14" s="34">
        <v>296</v>
      </c>
      <c r="I14" s="7"/>
      <c r="J14" s="7" t="s">
        <v>92</v>
      </c>
      <c r="K14" s="7"/>
      <c r="P14" s="18"/>
    </row>
    <row r="15" spans="1:16" x14ac:dyDescent="0.25">
      <c r="A15" s="17">
        <v>45552</v>
      </c>
      <c r="B15" s="4">
        <v>1182.4000000000001</v>
      </c>
      <c r="C15" s="4">
        <v>224.4</v>
      </c>
      <c r="D15" s="4">
        <v>334.5</v>
      </c>
      <c r="E15" s="4">
        <v>623.5</v>
      </c>
      <c r="G15" s="4">
        <v>1053.0999999999999</v>
      </c>
      <c r="H15" s="34">
        <v>48</v>
      </c>
      <c r="I15" s="7"/>
      <c r="J15" s="7" t="s">
        <v>92</v>
      </c>
      <c r="K15" s="7"/>
      <c r="P15" s="12"/>
    </row>
    <row r="16" spans="1:16" x14ac:dyDescent="0.25">
      <c r="A16" s="17">
        <v>45553</v>
      </c>
      <c r="B16" s="4">
        <v>561.49</v>
      </c>
      <c r="C16" s="4">
        <v>35.1</v>
      </c>
      <c r="D16" s="4">
        <v>289.2</v>
      </c>
      <c r="E16" s="4">
        <v>237.19</v>
      </c>
      <c r="G16" s="4">
        <v>252.08</v>
      </c>
      <c r="H16" s="35">
        <v>9.6999999999999993</v>
      </c>
      <c r="J16" s="7" t="s">
        <v>12</v>
      </c>
      <c r="P16" s="12"/>
    </row>
    <row r="17" spans="1:16" x14ac:dyDescent="0.25">
      <c r="A17" s="17">
        <v>45554</v>
      </c>
      <c r="B17" s="4">
        <v>1327.1</v>
      </c>
      <c r="C17" s="4">
        <v>26.1</v>
      </c>
      <c r="D17" s="4">
        <v>1087.4000000000001</v>
      </c>
      <c r="E17" s="4">
        <v>213.6</v>
      </c>
      <c r="G17" s="4">
        <v>878.8</v>
      </c>
      <c r="H17" s="9">
        <v>2706.78</v>
      </c>
      <c r="I17" s="9"/>
      <c r="J17" s="9" t="s">
        <v>6</v>
      </c>
      <c r="N17" s="18"/>
      <c r="P17" s="12"/>
    </row>
    <row r="18" spans="1:16" x14ac:dyDescent="0.25">
      <c r="A18" s="17">
        <v>45555</v>
      </c>
      <c r="B18" s="4">
        <v>736.9</v>
      </c>
      <c r="C18" s="4">
        <v>4.3</v>
      </c>
      <c r="D18" s="4">
        <v>635.9</v>
      </c>
      <c r="E18" s="4">
        <v>96.7</v>
      </c>
      <c r="G18" s="4">
        <v>174</v>
      </c>
      <c r="H18" s="7">
        <v>150</v>
      </c>
      <c r="J18" s="7" t="s">
        <v>95</v>
      </c>
      <c r="P18" s="12"/>
    </row>
    <row r="19" spans="1:16" x14ac:dyDescent="0.25">
      <c r="A19" s="62">
        <v>45558</v>
      </c>
      <c r="B19" s="4">
        <v>865.9</v>
      </c>
      <c r="C19" s="4">
        <v>30.1</v>
      </c>
      <c r="D19" s="4">
        <v>629.5</v>
      </c>
      <c r="E19" s="4">
        <v>206.3</v>
      </c>
      <c r="G19" s="4">
        <v>355.4</v>
      </c>
      <c r="P19" s="12"/>
    </row>
    <row r="20" spans="1:16" x14ac:dyDescent="0.25">
      <c r="A20" s="17">
        <v>45559</v>
      </c>
      <c r="B20" s="4">
        <v>1859.1</v>
      </c>
      <c r="C20" s="4">
        <v>64.599999999999994</v>
      </c>
      <c r="D20" s="4">
        <v>1496.07</v>
      </c>
      <c r="E20" s="4">
        <v>298.43</v>
      </c>
      <c r="G20" s="4">
        <v>710</v>
      </c>
      <c r="K20" s="5"/>
      <c r="P20" s="18"/>
    </row>
    <row r="21" spans="1:16" x14ac:dyDescent="0.25">
      <c r="A21" s="17">
        <v>45560</v>
      </c>
      <c r="B21" s="4">
        <v>205.95</v>
      </c>
      <c r="C21" s="4">
        <v>59.6</v>
      </c>
      <c r="D21" s="4">
        <v>115</v>
      </c>
      <c r="E21" s="4">
        <v>31.35</v>
      </c>
      <c r="G21" s="4">
        <v>174.6</v>
      </c>
      <c r="N21" s="18"/>
      <c r="P21" s="12"/>
    </row>
    <row r="22" spans="1:16" x14ac:dyDescent="0.25">
      <c r="A22" s="17">
        <v>45561</v>
      </c>
      <c r="B22" s="4">
        <v>732.15</v>
      </c>
      <c r="C22" s="4">
        <v>27.5</v>
      </c>
      <c r="D22" s="4">
        <v>671</v>
      </c>
      <c r="E22" s="4">
        <v>33.65</v>
      </c>
      <c r="G22" s="4">
        <v>510.8</v>
      </c>
      <c r="P22" s="12"/>
    </row>
    <row r="23" spans="1:16" x14ac:dyDescent="0.25">
      <c r="A23" s="17">
        <v>45562</v>
      </c>
      <c r="B23" s="4">
        <v>710.41</v>
      </c>
      <c r="C23" s="4">
        <v>32.299999999999997</v>
      </c>
      <c r="D23" s="4">
        <v>564.70000000000005</v>
      </c>
      <c r="E23" s="4">
        <v>113.41</v>
      </c>
      <c r="G23" s="4">
        <v>352.2</v>
      </c>
      <c r="H23" s="6"/>
      <c r="N23" s="18"/>
      <c r="P23" s="12"/>
    </row>
    <row r="24" spans="1:16" x14ac:dyDescent="0.25">
      <c r="A24" s="17">
        <v>45563</v>
      </c>
      <c r="B24" s="4">
        <v>1045.96</v>
      </c>
      <c r="C24" s="4">
        <v>14.3</v>
      </c>
      <c r="D24" s="4">
        <v>915.9</v>
      </c>
      <c r="E24" s="4">
        <v>115.76</v>
      </c>
      <c r="G24" s="4">
        <v>171.3</v>
      </c>
      <c r="J24" s="7"/>
      <c r="P24" s="12"/>
    </row>
    <row r="25" spans="1:16" x14ac:dyDescent="0.25">
      <c r="A25" s="17">
        <v>45565</v>
      </c>
      <c r="B25" s="4">
        <v>719.82</v>
      </c>
      <c r="C25" s="4">
        <v>10</v>
      </c>
      <c r="D25" s="4">
        <v>529.65</v>
      </c>
      <c r="E25" s="4">
        <v>180.17</v>
      </c>
      <c r="G25" s="4">
        <v>371.35</v>
      </c>
      <c r="P25" s="12"/>
    </row>
    <row r="26" spans="1:16" x14ac:dyDescent="0.25">
      <c r="A26" s="17"/>
      <c r="P26" s="12"/>
    </row>
    <row r="27" spans="1:16" x14ac:dyDescent="0.25">
      <c r="A27" s="17"/>
      <c r="H27" s="9"/>
      <c r="J27" s="9"/>
      <c r="P27" s="12"/>
    </row>
    <row r="28" spans="1:16" x14ac:dyDescent="0.25">
      <c r="A28" s="17"/>
      <c r="B28" s="7"/>
      <c r="H28" s="8"/>
      <c r="I28" s="8"/>
      <c r="J28" s="9"/>
      <c r="P28" s="12"/>
    </row>
    <row r="29" spans="1:16" x14ac:dyDescent="0.25">
      <c r="P29" s="12"/>
    </row>
    <row r="33" spans="2:14" ht="18.75" x14ac:dyDescent="0.3">
      <c r="B33" s="3">
        <f>SUM(B2:B32)</f>
        <v>22129.429999999997</v>
      </c>
      <c r="C33" s="3">
        <f>SUM(C2:C32)</f>
        <v>942.5</v>
      </c>
      <c r="D33" s="3">
        <f>SUM(D2:D32)</f>
        <v>17482.230000000003</v>
      </c>
      <c r="E33" s="3">
        <f>SUM(E2:E32)</f>
        <v>3704.7000000000003</v>
      </c>
      <c r="F33" s="3">
        <f>C33+D33+E33</f>
        <v>22129.430000000004</v>
      </c>
      <c r="G33" s="10">
        <f>SUM(G2:G32)</f>
        <v>11190.769999999999</v>
      </c>
      <c r="H33" s="3">
        <f>SUM(H2:H32)</f>
        <v>10938.660000000002</v>
      </c>
      <c r="I33" s="3">
        <f>F33-G33-H33</f>
        <v>0</v>
      </c>
      <c r="N33" s="12">
        <f>SUM(N2:N32)</f>
        <v>11190.77</v>
      </c>
    </row>
    <row r="37" spans="2:14" x14ac:dyDescent="0.25">
      <c r="B37" s="4" t="s">
        <v>88</v>
      </c>
      <c r="D37" s="4">
        <v>565.79999999999995</v>
      </c>
      <c r="F37" s="4" t="s">
        <v>6</v>
      </c>
      <c r="G37" s="4" t="s">
        <v>89</v>
      </c>
    </row>
    <row r="39" spans="2:14" x14ac:dyDescent="0.25">
      <c r="B39" s="4" t="s">
        <v>91</v>
      </c>
      <c r="D39" s="4">
        <v>191.46</v>
      </c>
    </row>
    <row r="40" spans="2:14" x14ac:dyDescent="0.25">
      <c r="D40" s="4">
        <v>38.9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 24</vt:lpstr>
      <vt:lpstr>FEB24</vt:lpstr>
      <vt:lpstr>MAR24</vt:lpstr>
      <vt:lpstr>APR24 </vt:lpstr>
      <vt:lpstr>MAG24</vt:lpstr>
      <vt:lpstr>GIU24</vt:lpstr>
      <vt:lpstr>LUG24</vt:lpstr>
      <vt:lpstr>AGO24</vt:lpstr>
      <vt:lpstr>SETT24</vt:lpstr>
      <vt:lpstr>OTT24</vt:lpstr>
      <vt:lpstr>NOV24</vt:lpstr>
      <vt:lpstr>DIC24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Windows1</cp:lastModifiedBy>
  <dcterms:created xsi:type="dcterms:W3CDTF">2016-01-04T18:22:09Z</dcterms:created>
  <dcterms:modified xsi:type="dcterms:W3CDTF">2025-01-02T07:45:16Z</dcterms:modified>
</cp:coreProperties>
</file>