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80" windowWidth="19875" windowHeight="8100"/>
  </bookViews>
  <sheets>
    <sheet name="proliber" sheetId="1" r:id="rId1"/>
    <sheet name="Foglio1" sheetId="2" r:id="rId2"/>
    <sheet name="proliber (2)" sheetId="3" r:id="rId3"/>
  </sheets>
  <calcPr calcId="145621"/>
</workbook>
</file>

<file path=xl/calcChain.xml><?xml version="1.0" encoding="utf-8"?>
<calcChain xmlns="http://schemas.openxmlformats.org/spreadsheetml/2006/main">
  <c r="F20" i="1" l="1"/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19" i="3"/>
  <c r="F18" i="3"/>
  <c r="F17" i="3"/>
  <c r="F16" i="3"/>
  <c r="F15" i="3"/>
  <c r="F14" i="3"/>
  <c r="F13" i="3"/>
  <c r="F12" i="3"/>
  <c r="F11" i="3"/>
  <c r="F6" i="3"/>
  <c r="F7" i="3" s="1"/>
  <c r="F8" i="3" s="1"/>
  <c r="F9" i="3" s="1"/>
  <c r="F10" i="3" s="1"/>
  <c r="F5" i="3"/>
  <c r="F4" i="3"/>
  <c r="E53" i="3"/>
  <c r="D53" i="3"/>
  <c r="C53" i="3"/>
  <c r="F3" i="3"/>
  <c r="F53" i="3" l="1"/>
  <c r="C53" i="1" l="1"/>
  <c r="F3" i="1"/>
  <c r="F4" i="1" s="1"/>
  <c r="F5" i="1" s="1"/>
  <c r="D53" i="1" l="1"/>
  <c r="E53" i="1" l="1"/>
  <c r="F53" i="1" s="1"/>
</calcChain>
</file>

<file path=xl/sharedStrings.xml><?xml version="1.0" encoding="utf-8"?>
<sst xmlns="http://schemas.openxmlformats.org/spreadsheetml/2006/main" count="69" uniqueCount="33">
  <si>
    <t>DATA</t>
  </si>
  <si>
    <t>FATTURA</t>
  </si>
  <si>
    <t>NOTA CREDITO</t>
  </si>
  <si>
    <t>SALDO</t>
  </si>
  <si>
    <t>ANTICIPI</t>
  </si>
  <si>
    <t>TOTALE</t>
  </si>
  <si>
    <t>N. FATT.</t>
  </si>
  <si>
    <t>PROLIBER da riscuotere</t>
  </si>
  <si>
    <t>91/E-</t>
  </si>
  <si>
    <t>76/E-</t>
  </si>
  <si>
    <t>61/E-</t>
  </si>
  <si>
    <t>60/E-</t>
  </si>
  <si>
    <t>59/E-</t>
  </si>
  <si>
    <t>16/11/2017</t>
  </si>
  <si>
    <t>08/11/2017</t>
  </si>
  <si>
    <t>17/10/2017</t>
  </si>
  <si>
    <t>16/10/2017</t>
  </si>
  <si>
    <t>2/E-</t>
  </si>
  <si>
    <t>106/E-</t>
  </si>
  <si>
    <t>81/E-</t>
  </si>
  <si>
    <t>09/01/2018</t>
  </si>
  <si>
    <t>11/12/2017</t>
  </si>
  <si>
    <t>10/11/2017</t>
  </si>
  <si>
    <t>1/E-</t>
  </si>
  <si>
    <t>10/E</t>
  </si>
  <si>
    <t>15/E</t>
  </si>
  <si>
    <t>14/E</t>
  </si>
  <si>
    <t>20/E</t>
  </si>
  <si>
    <t>19/E</t>
  </si>
  <si>
    <t>24/E</t>
  </si>
  <si>
    <t>32/E</t>
  </si>
  <si>
    <t>31/E</t>
  </si>
  <si>
    <t>41/E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</si>
</sst>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indexed="10"/>
      <name val="Arial"/>
      <family val="2"/>
    </font>
    <font>
      <b/>
      <sz val="18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3" fontId="1" fillId="0" borderId="0" xfId="0" applyNumberFormat="1" applyFont="1" applyAlignment="1">
      <alignment horizontal="center"/>
    </xf>
    <xf numFmtId="43" fontId="0" fillId="0" borderId="0" xfId="0" applyNumberFormat="1"/>
    <xf numFmtId="43" fontId="2" fillId="0" borderId="1" xfId="0" applyNumberFormat="1" applyFont="1" applyBorder="1"/>
    <xf numFmtId="0" fontId="2" fillId="0" borderId="1" xfId="0" applyFont="1" applyBorder="1"/>
    <xf numFmtId="43" fontId="3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43" fontId="2" fillId="0" borderId="1" xfId="0" applyNumberFormat="1" applyFont="1" applyFill="1" applyBorder="1"/>
    <xf numFmtId="43" fontId="0" fillId="0" borderId="1" xfId="0" applyNumberFormat="1" applyBorder="1"/>
    <xf numFmtId="43" fontId="2" fillId="2" borderId="1" xfId="0" applyNumberFormat="1" applyFont="1" applyFill="1" applyBorder="1"/>
    <xf numFmtId="43" fontId="2" fillId="0" borderId="0" xfId="0" applyNumberFormat="1" applyFont="1" applyBorder="1"/>
    <xf numFmtId="4" fontId="6" fillId="0" borderId="0" xfId="0" applyNumberFormat="1" applyFont="1" applyAlignment="1">
      <alignment horizontal="right"/>
    </xf>
    <xf numFmtId="4" fontId="2" fillId="0" borderId="1" xfId="0" applyNumberFormat="1" applyFont="1" applyBorder="1"/>
    <xf numFmtId="43" fontId="0" fillId="0" borderId="0" xfId="0" applyNumberFormat="1" applyBorder="1"/>
    <xf numFmtId="0" fontId="0" fillId="0" borderId="0" xfId="0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165" fontId="3" fillId="0" borderId="1" xfId="0" applyNumberFormat="1" applyFont="1" applyBorder="1"/>
    <xf numFmtId="14" fontId="2" fillId="0" borderId="1" xfId="0" applyNumberFormat="1" applyFont="1" applyBorder="1" applyAlignment="1">
      <alignment horizontal="left"/>
    </xf>
    <xf numFmtId="43" fontId="2" fillId="0" borderId="0" xfId="0" applyNumberFormat="1" applyFont="1"/>
    <xf numFmtId="164" fontId="2" fillId="0" borderId="1" xfId="0" applyNumberFormat="1" applyFont="1" applyFill="1" applyBorder="1" applyAlignment="1">
      <alignment horizontal="left"/>
    </xf>
    <xf numFmtId="165" fontId="7" fillId="0" borderId="1" xfId="0" applyNumberFormat="1" applyFont="1" applyBorder="1"/>
    <xf numFmtId="43" fontId="7" fillId="0" borderId="1" xfId="0" applyNumberFormat="1" applyFont="1" applyBorder="1"/>
    <xf numFmtId="2" fontId="7" fillId="0" borderId="1" xfId="0" applyNumberFormat="1" applyFont="1" applyBorder="1"/>
    <xf numFmtId="43" fontId="7" fillId="0" borderId="1" xfId="0" applyNumberFormat="1" applyFont="1" applyFill="1" applyBorder="1"/>
    <xf numFmtId="0" fontId="5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pane xSplit="6" ySplit="2" topLeftCell="G36" activePane="bottomRight" state="frozen"/>
      <selection pane="topRight" activeCell="H1" sqref="H1"/>
      <selection pane="bottomLeft" activeCell="A2" sqref="A2"/>
      <selection pane="bottomRight" activeCell="F53" sqref="F53"/>
    </sheetView>
  </sheetViews>
  <sheetFormatPr defaultRowHeight="15" x14ac:dyDescent="0.25"/>
  <cols>
    <col min="1" max="1" width="16.28515625" customWidth="1"/>
    <col min="2" max="2" width="14.7109375" customWidth="1"/>
    <col min="3" max="3" width="19.140625" style="2" customWidth="1"/>
    <col min="4" max="4" width="16.140625" style="2" customWidth="1"/>
    <col min="5" max="5" width="17.5703125" style="2" customWidth="1"/>
    <col min="6" max="6" width="19.42578125" style="2" customWidth="1"/>
    <col min="7" max="7" width="14.5703125" style="2" customWidth="1"/>
    <col min="8" max="8" width="9.140625" style="2"/>
    <col min="9" max="9" width="22.28515625" style="2" customWidth="1"/>
  </cols>
  <sheetData>
    <row r="1" spans="1:6" ht="23.65" x14ac:dyDescent="0.4">
      <c r="A1" s="27" t="s">
        <v>7</v>
      </c>
      <c r="B1" s="27"/>
      <c r="C1" s="27"/>
      <c r="D1" s="27"/>
      <c r="E1" s="27"/>
      <c r="F1" s="27"/>
    </row>
    <row r="2" spans="1:6" s="1" customFormat="1" ht="15.75" x14ac:dyDescent="0.25">
      <c r="A2" s="7" t="s">
        <v>0</v>
      </c>
      <c r="B2" s="7" t="s">
        <v>6</v>
      </c>
      <c r="C2" s="7" t="s">
        <v>1</v>
      </c>
      <c r="D2" s="7" t="s">
        <v>2</v>
      </c>
      <c r="E2" s="7" t="s">
        <v>4</v>
      </c>
      <c r="F2" s="7" t="s">
        <v>3</v>
      </c>
    </row>
    <row r="3" spans="1:6" ht="18" x14ac:dyDescent="0.25">
      <c r="A3" s="4" t="s">
        <v>15</v>
      </c>
      <c r="B3" s="17" t="s">
        <v>10</v>
      </c>
      <c r="C3" s="23">
        <v>20.52</v>
      </c>
      <c r="D3" s="3"/>
      <c r="E3" s="3"/>
      <c r="F3" s="18">
        <f>C3</f>
        <v>20.52</v>
      </c>
    </row>
    <row r="4" spans="1:6" ht="18" x14ac:dyDescent="0.25">
      <c r="A4" s="4" t="s">
        <v>16</v>
      </c>
      <c r="B4" s="17" t="s">
        <v>11</v>
      </c>
      <c r="C4" s="23">
        <v>399.6</v>
      </c>
      <c r="D4" s="3"/>
      <c r="E4" s="3"/>
      <c r="F4" s="18">
        <f>F3+C4-D4-E4</f>
        <v>420.12</v>
      </c>
    </row>
    <row r="5" spans="1:6" ht="18" x14ac:dyDescent="0.25">
      <c r="A5" s="4" t="s">
        <v>16</v>
      </c>
      <c r="B5" s="17" t="s">
        <v>12</v>
      </c>
      <c r="C5" s="23">
        <v>20.52</v>
      </c>
      <c r="D5" s="3"/>
      <c r="E5" s="3"/>
      <c r="F5" s="18">
        <f t="shared" ref="F5:F20" si="0">F4+C5-D5-E5</f>
        <v>440.64</v>
      </c>
    </row>
    <row r="6" spans="1:6" ht="18" x14ac:dyDescent="0.25">
      <c r="A6" s="4" t="s">
        <v>13</v>
      </c>
      <c r="B6" s="17" t="s">
        <v>8</v>
      </c>
      <c r="C6" s="23">
        <v>270</v>
      </c>
      <c r="D6" s="3"/>
      <c r="E6" s="3"/>
      <c r="F6" s="18">
        <f t="shared" si="0"/>
        <v>710.64</v>
      </c>
    </row>
    <row r="7" spans="1:6" ht="18" x14ac:dyDescent="0.25">
      <c r="A7" s="4" t="s">
        <v>14</v>
      </c>
      <c r="B7" s="17" t="s">
        <v>9</v>
      </c>
      <c r="C7" s="23">
        <v>273.38</v>
      </c>
      <c r="D7" s="3"/>
      <c r="E7" s="3"/>
      <c r="F7" s="18">
        <f t="shared" si="0"/>
        <v>984.02</v>
      </c>
    </row>
    <row r="8" spans="1:6" ht="18" x14ac:dyDescent="0.25">
      <c r="A8" s="4" t="s">
        <v>22</v>
      </c>
      <c r="B8" s="4" t="s">
        <v>19</v>
      </c>
      <c r="C8" s="23">
        <v>15047.74</v>
      </c>
      <c r="D8" s="3"/>
      <c r="E8" s="3"/>
      <c r="F8" s="18">
        <f t="shared" si="0"/>
        <v>16031.76</v>
      </c>
    </row>
    <row r="9" spans="1:6" ht="18" x14ac:dyDescent="0.25">
      <c r="A9" s="4" t="s">
        <v>21</v>
      </c>
      <c r="B9" s="4" t="s">
        <v>18</v>
      </c>
      <c r="C9" s="23">
        <v>13916.71</v>
      </c>
      <c r="D9" s="10"/>
      <c r="E9" s="3"/>
      <c r="F9" s="18">
        <f t="shared" si="0"/>
        <v>29948.47</v>
      </c>
    </row>
    <row r="10" spans="1:6" ht="18" x14ac:dyDescent="0.25">
      <c r="A10" s="4" t="s">
        <v>20</v>
      </c>
      <c r="B10" s="4" t="s">
        <v>17</v>
      </c>
      <c r="C10" s="23">
        <v>5872.88</v>
      </c>
      <c r="E10" s="3"/>
      <c r="F10" s="18">
        <f t="shared" si="0"/>
        <v>35821.35</v>
      </c>
    </row>
    <row r="11" spans="1:6" ht="18" x14ac:dyDescent="0.25">
      <c r="A11" s="4" t="s">
        <v>20</v>
      </c>
      <c r="B11" s="4" t="s">
        <v>23</v>
      </c>
      <c r="C11" s="3"/>
      <c r="D11" s="23">
        <v>2348.31</v>
      </c>
      <c r="E11" s="3"/>
      <c r="F11" s="18">
        <f t="shared" si="0"/>
        <v>33473.040000000001</v>
      </c>
    </row>
    <row r="12" spans="1:6" ht="18" x14ac:dyDescent="0.25">
      <c r="A12" s="20">
        <v>43139</v>
      </c>
      <c r="B12" s="4" t="s">
        <v>24</v>
      </c>
      <c r="C12" s="24">
        <v>3776.58</v>
      </c>
      <c r="D12" s="3"/>
      <c r="E12" s="3"/>
      <c r="F12" s="18">
        <f t="shared" si="0"/>
        <v>37249.620000000003</v>
      </c>
    </row>
    <row r="13" spans="1:6" ht="18" x14ac:dyDescent="0.25">
      <c r="A13" s="16">
        <v>43167</v>
      </c>
      <c r="B13" s="4" t="s">
        <v>25</v>
      </c>
      <c r="C13" s="24">
        <v>6218.63</v>
      </c>
      <c r="D13" s="8"/>
      <c r="E13" s="3"/>
      <c r="F13" s="18">
        <f t="shared" si="0"/>
        <v>43468.25</v>
      </c>
    </row>
    <row r="14" spans="1:6" ht="18" x14ac:dyDescent="0.25">
      <c r="A14" s="16">
        <v>43166</v>
      </c>
      <c r="B14" s="4" t="s">
        <v>26</v>
      </c>
      <c r="C14" s="3"/>
      <c r="D14" s="24">
        <v>6359.98</v>
      </c>
      <c r="E14" s="3"/>
      <c r="F14" s="18">
        <f t="shared" si="0"/>
        <v>37108.270000000004</v>
      </c>
    </row>
    <row r="15" spans="1:6" ht="18" x14ac:dyDescent="0.25">
      <c r="A15" s="16">
        <v>43196</v>
      </c>
      <c r="B15" s="4" t="s">
        <v>27</v>
      </c>
      <c r="C15" s="24">
        <v>2614.83</v>
      </c>
      <c r="D15" s="3"/>
      <c r="E15" s="3"/>
      <c r="F15" s="18">
        <f t="shared" si="0"/>
        <v>39723.100000000006</v>
      </c>
    </row>
    <row r="16" spans="1:6" ht="18" x14ac:dyDescent="0.25">
      <c r="A16" s="16">
        <v>43196</v>
      </c>
      <c r="B16" s="4" t="s">
        <v>28</v>
      </c>
      <c r="C16" s="3"/>
      <c r="D16" s="25">
        <v>8613.73</v>
      </c>
      <c r="E16" s="3"/>
      <c r="F16" s="18">
        <f t="shared" si="0"/>
        <v>31109.370000000006</v>
      </c>
    </row>
    <row r="17" spans="1:10" ht="18" x14ac:dyDescent="0.25">
      <c r="A17" s="16">
        <v>43228</v>
      </c>
      <c r="B17" s="4" t="s">
        <v>29</v>
      </c>
      <c r="C17" s="3"/>
      <c r="D17" s="24">
        <v>504.96</v>
      </c>
      <c r="E17" s="3"/>
      <c r="F17" s="18">
        <f t="shared" si="0"/>
        <v>30604.410000000007</v>
      </c>
    </row>
    <row r="18" spans="1:10" ht="18" x14ac:dyDescent="0.25">
      <c r="A18" s="16">
        <v>43257</v>
      </c>
      <c r="B18" s="4" t="s">
        <v>30</v>
      </c>
      <c r="C18" s="24">
        <v>490.35</v>
      </c>
      <c r="D18" s="3"/>
      <c r="E18" s="3"/>
      <c r="F18" s="18">
        <f t="shared" si="0"/>
        <v>31094.760000000006</v>
      </c>
    </row>
    <row r="19" spans="1:10" ht="18" x14ac:dyDescent="0.25">
      <c r="A19" s="6">
        <v>43257</v>
      </c>
      <c r="B19" s="22" t="s">
        <v>31</v>
      </c>
      <c r="C19" s="3"/>
      <c r="D19" s="26">
        <v>344.29</v>
      </c>
      <c r="E19" s="3"/>
      <c r="F19" s="18">
        <f t="shared" si="0"/>
        <v>30750.470000000005</v>
      </c>
    </row>
    <row r="20" spans="1:10" ht="18" x14ac:dyDescent="0.25">
      <c r="A20" s="6">
        <v>43312</v>
      </c>
      <c r="B20" s="6" t="s">
        <v>32</v>
      </c>
      <c r="C20" s="26">
        <v>134.68</v>
      </c>
      <c r="D20" s="8"/>
      <c r="E20" s="3"/>
      <c r="F20" s="18">
        <f t="shared" si="0"/>
        <v>30885.150000000005</v>
      </c>
    </row>
    <row r="21" spans="1:10" ht="18" x14ac:dyDescent="0.25">
      <c r="A21" s="6"/>
      <c r="B21" s="6"/>
      <c r="C21" s="8"/>
      <c r="D21" s="21"/>
      <c r="E21" s="3"/>
      <c r="F21" s="3"/>
    </row>
    <row r="22" spans="1:10" ht="18" x14ac:dyDescent="0.25">
      <c r="A22" s="6"/>
      <c r="B22" s="6"/>
      <c r="C22" s="8"/>
      <c r="D22" s="8"/>
      <c r="E22" s="3"/>
      <c r="F22" s="3"/>
    </row>
    <row r="23" spans="1:10" ht="18" x14ac:dyDescent="0.25">
      <c r="A23" s="6"/>
      <c r="B23" s="6"/>
      <c r="C23" s="8"/>
      <c r="D23" s="3"/>
      <c r="E23" s="3"/>
      <c r="F23" s="3"/>
    </row>
    <row r="24" spans="1:10" ht="18" x14ac:dyDescent="0.25">
      <c r="A24" s="6"/>
      <c r="B24" s="6"/>
      <c r="C24" s="3"/>
      <c r="D24" s="3"/>
      <c r="E24" s="3"/>
      <c r="F24" s="3"/>
      <c r="I24" s="14"/>
      <c r="J24" s="15"/>
    </row>
    <row r="25" spans="1:10" ht="18" x14ac:dyDescent="0.25">
      <c r="A25" s="6"/>
      <c r="B25" s="6"/>
      <c r="C25" s="3"/>
      <c r="D25" s="3"/>
      <c r="E25" s="3"/>
      <c r="F25" s="3"/>
      <c r="I25" s="11"/>
      <c r="J25" s="15"/>
    </row>
    <row r="26" spans="1:10" ht="18" x14ac:dyDescent="0.25">
      <c r="A26" s="6"/>
      <c r="B26" s="6"/>
      <c r="C26" s="3"/>
      <c r="D26" s="3"/>
      <c r="E26" s="3"/>
      <c r="F26" s="3"/>
      <c r="I26" s="11"/>
      <c r="J26" s="15"/>
    </row>
    <row r="27" spans="1:10" ht="18" x14ac:dyDescent="0.25">
      <c r="A27" s="6"/>
      <c r="B27" s="6"/>
      <c r="C27" s="12"/>
      <c r="D27" s="13"/>
      <c r="E27" s="13"/>
      <c r="F27" s="3"/>
      <c r="I27" s="11"/>
      <c r="J27" s="15"/>
    </row>
    <row r="28" spans="1:10" ht="18" x14ac:dyDescent="0.25">
      <c r="A28" s="6"/>
      <c r="B28" s="6"/>
      <c r="C28" s="13"/>
      <c r="D28" s="13"/>
      <c r="E28" s="13"/>
      <c r="F28" s="3"/>
      <c r="I28" s="11"/>
    </row>
    <row r="29" spans="1:10" ht="18" x14ac:dyDescent="0.25">
      <c r="A29" s="6"/>
      <c r="B29" s="6"/>
      <c r="C29" s="13"/>
      <c r="D29" s="13"/>
      <c r="E29" s="13"/>
      <c r="F29" s="3"/>
      <c r="I29" s="11"/>
    </row>
    <row r="30" spans="1:10" ht="18" x14ac:dyDescent="0.25">
      <c r="A30" s="6"/>
      <c r="B30" s="6"/>
      <c r="C30" s="13"/>
      <c r="D30" s="13"/>
      <c r="E30" s="13"/>
      <c r="F30" s="3"/>
      <c r="I30" s="11"/>
    </row>
    <row r="31" spans="1:10" ht="18" x14ac:dyDescent="0.25">
      <c r="A31" s="6"/>
      <c r="B31" s="6"/>
      <c r="C31" s="13"/>
      <c r="D31" s="13"/>
      <c r="E31" s="13"/>
      <c r="F31" s="3"/>
      <c r="I31" s="11"/>
    </row>
    <row r="32" spans="1:10" ht="18" x14ac:dyDescent="0.25">
      <c r="A32" s="6"/>
      <c r="B32" s="6"/>
      <c r="C32" s="13"/>
      <c r="D32" s="13"/>
      <c r="E32" s="13"/>
      <c r="F32" s="3"/>
      <c r="I32" s="11"/>
    </row>
    <row r="33" spans="1:9" ht="18" x14ac:dyDescent="0.25">
      <c r="A33" s="6"/>
      <c r="B33" s="6"/>
      <c r="C33" s="13"/>
      <c r="D33" s="13"/>
      <c r="E33" s="13"/>
      <c r="F33" s="3"/>
      <c r="I33" s="11"/>
    </row>
    <row r="34" spans="1:9" ht="18" x14ac:dyDescent="0.25">
      <c r="A34" s="6"/>
      <c r="B34" s="6"/>
      <c r="C34" s="13"/>
      <c r="D34" s="13"/>
      <c r="E34" s="13"/>
      <c r="F34" s="3"/>
      <c r="I34" s="11"/>
    </row>
    <row r="35" spans="1:9" ht="18" x14ac:dyDescent="0.25">
      <c r="A35" s="6"/>
      <c r="B35" s="6"/>
      <c r="C35" s="13"/>
      <c r="D35" s="13"/>
      <c r="E35" s="13"/>
      <c r="F35" s="3"/>
      <c r="I35" s="11"/>
    </row>
    <row r="36" spans="1:9" ht="18" x14ac:dyDescent="0.25">
      <c r="A36" s="6"/>
      <c r="B36" s="6"/>
      <c r="C36" s="13"/>
      <c r="D36" s="13"/>
      <c r="E36" s="13"/>
      <c r="F36" s="3"/>
      <c r="I36" s="11"/>
    </row>
    <row r="37" spans="1:9" ht="18" x14ac:dyDescent="0.25">
      <c r="A37" s="6"/>
      <c r="B37" s="6"/>
      <c r="C37" s="13"/>
      <c r="D37" s="13"/>
      <c r="E37" s="13"/>
      <c r="F37" s="3"/>
      <c r="I37" s="11"/>
    </row>
    <row r="38" spans="1:9" ht="18" x14ac:dyDescent="0.25">
      <c r="A38" s="6"/>
      <c r="B38" s="6"/>
      <c r="C38" s="13"/>
      <c r="D38" s="13"/>
      <c r="E38" s="13"/>
      <c r="F38" s="3"/>
    </row>
    <row r="39" spans="1:9" ht="18" x14ac:dyDescent="0.25">
      <c r="A39" s="16"/>
      <c r="B39" s="17"/>
      <c r="C39" s="3"/>
      <c r="D39" s="9"/>
      <c r="E39" s="9"/>
      <c r="F39" s="3"/>
    </row>
    <row r="40" spans="1:9" ht="18" x14ac:dyDescent="0.25">
      <c r="A40" s="6"/>
      <c r="B40" s="6"/>
      <c r="C40" s="13"/>
      <c r="D40" s="13"/>
      <c r="E40" s="13"/>
      <c r="F40" s="3"/>
    </row>
    <row r="41" spans="1:9" ht="18" x14ac:dyDescent="0.25">
      <c r="A41" s="6"/>
      <c r="B41" s="6"/>
      <c r="C41" s="13"/>
      <c r="D41" s="13"/>
      <c r="E41" s="13"/>
      <c r="F41" s="3"/>
    </row>
    <row r="42" spans="1:9" ht="18" x14ac:dyDescent="0.25">
      <c r="A42" s="6"/>
      <c r="B42" s="6"/>
      <c r="C42" s="13"/>
      <c r="D42" s="13"/>
      <c r="E42" s="13"/>
      <c r="F42" s="3"/>
    </row>
    <row r="43" spans="1:9" ht="18" x14ac:dyDescent="0.25">
      <c r="A43" s="6"/>
      <c r="B43" s="6"/>
      <c r="C43" s="13"/>
      <c r="D43" s="13"/>
      <c r="E43" s="13"/>
      <c r="F43" s="3"/>
    </row>
    <row r="44" spans="1:9" ht="18" x14ac:dyDescent="0.25">
      <c r="A44" s="6"/>
      <c r="B44" s="6"/>
      <c r="C44" s="13"/>
      <c r="D44" s="13"/>
      <c r="E44" s="13"/>
      <c r="F44" s="3"/>
    </row>
    <row r="45" spans="1:9" ht="18" x14ac:dyDescent="0.25">
      <c r="A45" s="6"/>
      <c r="B45" s="6"/>
      <c r="C45" s="13"/>
      <c r="D45" s="13"/>
      <c r="E45" s="13"/>
      <c r="F45" s="3"/>
    </row>
    <row r="46" spans="1:9" ht="18" x14ac:dyDescent="0.25">
      <c r="A46" s="6"/>
      <c r="B46" s="6"/>
      <c r="C46" s="13"/>
      <c r="D46" s="13"/>
      <c r="E46" s="13"/>
      <c r="F46" s="3"/>
    </row>
    <row r="47" spans="1:9" ht="18" x14ac:dyDescent="0.25">
      <c r="A47" s="6"/>
      <c r="B47" s="6"/>
      <c r="D47" s="13"/>
      <c r="E47" s="13"/>
      <c r="F47" s="3"/>
    </row>
    <row r="48" spans="1:9" ht="18" x14ac:dyDescent="0.25">
      <c r="A48" s="6"/>
      <c r="B48" s="6"/>
      <c r="C48" s="13"/>
      <c r="D48" s="13"/>
      <c r="E48" s="13"/>
      <c r="F48" s="3"/>
    </row>
    <row r="49" spans="1:6" ht="18" x14ac:dyDescent="0.25">
      <c r="A49" s="6"/>
      <c r="B49" s="6"/>
      <c r="C49" s="13"/>
      <c r="D49" s="13"/>
      <c r="E49" s="13"/>
      <c r="F49" s="13"/>
    </row>
    <row r="50" spans="1:6" ht="18" x14ac:dyDescent="0.25">
      <c r="A50" s="6"/>
      <c r="B50" s="6"/>
      <c r="C50" s="13"/>
      <c r="D50" s="13"/>
      <c r="E50" s="13"/>
      <c r="F50" s="13"/>
    </row>
    <row r="51" spans="1:6" ht="18" x14ac:dyDescent="0.25">
      <c r="A51" s="6"/>
      <c r="B51" s="6"/>
      <c r="C51" s="13"/>
      <c r="D51" s="13"/>
      <c r="E51" s="13"/>
      <c r="F51" s="13"/>
    </row>
    <row r="52" spans="1:6" ht="18" x14ac:dyDescent="0.25">
      <c r="A52" s="6"/>
      <c r="B52" s="6"/>
      <c r="C52" s="13"/>
      <c r="D52" s="13"/>
      <c r="E52" s="13"/>
      <c r="F52" s="13"/>
    </row>
    <row r="53" spans="1:6" ht="18" x14ac:dyDescent="0.25">
      <c r="A53" s="4" t="s">
        <v>5</v>
      </c>
      <c r="B53" s="4"/>
      <c r="C53" s="19">
        <f>SUM(C3:C52)</f>
        <v>49056.42</v>
      </c>
      <c r="D53" s="5">
        <f>SUM(D3:D52)</f>
        <v>18171.269999999997</v>
      </c>
      <c r="E53" s="5">
        <f>SUM(E3:E52)</f>
        <v>0</v>
      </c>
      <c r="F53" s="18">
        <f>C53-D53-E53</f>
        <v>30885.15</v>
      </c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pane xSplit="6" ySplit="2" topLeftCell="G48" activePane="bottomRight" state="frozen"/>
      <selection pane="topRight" activeCell="H1" sqref="H1"/>
      <selection pane="bottomLeft" activeCell="A2" sqref="A2"/>
      <selection pane="bottomRight" activeCell="F53" sqref="F53"/>
    </sheetView>
  </sheetViews>
  <sheetFormatPr defaultRowHeight="15" x14ac:dyDescent="0.25"/>
  <cols>
    <col min="1" max="1" width="16.28515625" customWidth="1"/>
    <col min="2" max="2" width="14.7109375" customWidth="1"/>
    <col min="3" max="3" width="19.140625" style="2" customWidth="1"/>
    <col min="4" max="4" width="16.140625" style="2" customWidth="1"/>
    <col min="5" max="5" width="17.5703125" style="2" customWidth="1"/>
    <col min="6" max="6" width="19.42578125" style="2" customWidth="1"/>
    <col min="7" max="7" width="14.5703125" style="2" customWidth="1"/>
    <col min="8" max="8" width="9.140625" style="2"/>
    <col min="9" max="9" width="22.28515625" style="2" customWidth="1"/>
  </cols>
  <sheetData>
    <row r="1" spans="1:10" ht="23.65" x14ac:dyDescent="0.4">
      <c r="A1" s="27" t="s">
        <v>7</v>
      </c>
      <c r="B1" s="27"/>
      <c r="C1" s="27"/>
      <c r="D1" s="27"/>
      <c r="E1" s="27"/>
      <c r="F1" s="27"/>
    </row>
    <row r="2" spans="1:10" s="1" customFormat="1" ht="15.75" x14ac:dyDescent="0.25">
      <c r="A2" s="7" t="s">
        <v>0</v>
      </c>
      <c r="B2" s="7" t="s">
        <v>6</v>
      </c>
      <c r="C2" s="7" t="s">
        <v>1</v>
      </c>
      <c r="D2" s="7" t="s">
        <v>2</v>
      </c>
      <c r="E2" s="7" t="s">
        <v>4</v>
      </c>
      <c r="F2" s="7" t="s">
        <v>3</v>
      </c>
    </row>
    <row r="3" spans="1:10" ht="18" x14ac:dyDescent="0.25">
      <c r="A3" s="4" t="s">
        <v>15</v>
      </c>
      <c r="B3" s="17" t="s">
        <v>10</v>
      </c>
      <c r="C3" s="23">
        <v>20.52</v>
      </c>
      <c r="D3" s="3"/>
      <c r="E3" s="3"/>
      <c r="F3" s="18">
        <f>C3</f>
        <v>20.52</v>
      </c>
    </row>
    <row r="4" spans="1:10" ht="18" x14ac:dyDescent="0.25">
      <c r="A4" s="4" t="s">
        <v>16</v>
      </c>
      <c r="B4" s="17" t="s">
        <v>11</v>
      </c>
      <c r="C4" s="23">
        <v>399.6</v>
      </c>
      <c r="D4" s="3"/>
      <c r="E4" s="3"/>
      <c r="F4" s="18">
        <f>F3+C4</f>
        <v>420.12</v>
      </c>
    </row>
    <row r="5" spans="1:10" ht="18" x14ac:dyDescent="0.25">
      <c r="A5" s="4" t="s">
        <v>16</v>
      </c>
      <c r="B5" s="17" t="s">
        <v>12</v>
      </c>
      <c r="C5" s="23">
        <v>20.52</v>
      </c>
      <c r="D5" s="3"/>
      <c r="E5" s="3"/>
      <c r="F5" s="18">
        <f t="shared" ref="F5:F10" si="0">F4+C5</f>
        <v>440.64</v>
      </c>
    </row>
    <row r="6" spans="1:10" s="2" customFormat="1" ht="18" x14ac:dyDescent="0.25">
      <c r="A6" s="4" t="s">
        <v>13</v>
      </c>
      <c r="B6" s="17" t="s">
        <v>8</v>
      </c>
      <c r="C6" s="23">
        <v>270</v>
      </c>
      <c r="D6" s="3"/>
      <c r="E6" s="3"/>
      <c r="F6" s="18">
        <f t="shared" si="0"/>
        <v>710.64</v>
      </c>
      <c r="J6"/>
    </row>
    <row r="7" spans="1:10" s="2" customFormat="1" ht="18" x14ac:dyDescent="0.25">
      <c r="A7" s="4" t="s">
        <v>14</v>
      </c>
      <c r="B7" s="17" t="s">
        <v>9</v>
      </c>
      <c r="C7" s="23">
        <v>273.38</v>
      </c>
      <c r="D7" s="3"/>
      <c r="E7" s="3"/>
      <c r="F7" s="18">
        <f t="shared" si="0"/>
        <v>984.02</v>
      </c>
      <c r="J7"/>
    </row>
    <row r="8" spans="1:10" s="2" customFormat="1" ht="18" x14ac:dyDescent="0.25">
      <c r="A8" s="4" t="s">
        <v>22</v>
      </c>
      <c r="B8" s="4" t="s">
        <v>19</v>
      </c>
      <c r="C8" s="23">
        <v>15047.74</v>
      </c>
      <c r="D8" s="3"/>
      <c r="E8" s="3"/>
      <c r="F8" s="18">
        <f t="shared" si="0"/>
        <v>16031.76</v>
      </c>
      <c r="J8"/>
    </row>
    <row r="9" spans="1:10" s="2" customFormat="1" ht="18" x14ac:dyDescent="0.25">
      <c r="A9" s="4" t="s">
        <v>21</v>
      </c>
      <c r="B9" s="4" t="s">
        <v>18</v>
      </c>
      <c r="C9" s="23">
        <v>13916.71</v>
      </c>
      <c r="D9" s="10"/>
      <c r="E9" s="3"/>
      <c r="F9" s="18">
        <f t="shared" si="0"/>
        <v>29948.47</v>
      </c>
      <c r="J9"/>
    </row>
    <row r="10" spans="1:10" s="2" customFormat="1" ht="18" x14ac:dyDescent="0.25">
      <c r="A10" s="4" t="s">
        <v>20</v>
      </c>
      <c r="B10" s="4" t="s">
        <v>17</v>
      </c>
      <c r="C10" s="23">
        <v>5872.88</v>
      </c>
      <c r="E10" s="3"/>
      <c r="F10" s="18">
        <f t="shared" si="0"/>
        <v>35821.35</v>
      </c>
      <c r="J10"/>
    </row>
    <row r="11" spans="1:10" s="2" customFormat="1" ht="18" x14ac:dyDescent="0.25">
      <c r="A11" s="4" t="s">
        <v>20</v>
      </c>
      <c r="B11" s="4" t="s">
        <v>23</v>
      </c>
      <c r="C11" s="3"/>
      <c r="D11" s="23">
        <v>2348.31</v>
      </c>
      <c r="E11" s="3"/>
      <c r="F11" s="18">
        <f t="shared" ref="F11:F19" si="1">F10+C11-D11</f>
        <v>33473.040000000001</v>
      </c>
      <c r="J11"/>
    </row>
    <row r="12" spans="1:10" ht="18" x14ac:dyDescent="0.25">
      <c r="A12" s="20">
        <v>43139</v>
      </c>
      <c r="B12" s="4" t="s">
        <v>24</v>
      </c>
      <c r="C12" s="24">
        <v>3776.58</v>
      </c>
      <c r="D12" s="3"/>
      <c r="E12" s="3"/>
      <c r="F12" s="18">
        <f t="shared" si="1"/>
        <v>37249.620000000003</v>
      </c>
    </row>
    <row r="13" spans="1:10" ht="18" x14ac:dyDescent="0.25">
      <c r="A13" s="16">
        <v>43167</v>
      </c>
      <c r="B13" s="4" t="s">
        <v>25</v>
      </c>
      <c r="C13" s="24">
        <v>6218.63</v>
      </c>
      <c r="D13" s="8"/>
      <c r="E13" s="3"/>
      <c r="F13" s="18">
        <f t="shared" si="1"/>
        <v>43468.25</v>
      </c>
    </row>
    <row r="14" spans="1:10" ht="18" x14ac:dyDescent="0.25">
      <c r="A14" s="16">
        <v>43166</v>
      </c>
      <c r="B14" s="4" t="s">
        <v>26</v>
      </c>
      <c r="C14" s="3"/>
      <c r="D14" s="24">
        <v>6359.98</v>
      </c>
      <c r="E14" s="3"/>
      <c r="F14" s="18">
        <f t="shared" si="1"/>
        <v>37108.270000000004</v>
      </c>
    </row>
    <row r="15" spans="1:10" ht="18" x14ac:dyDescent="0.25">
      <c r="A15" s="16">
        <v>43196</v>
      </c>
      <c r="B15" s="4" t="s">
        <v>27</v>
      </c>
      <c r="C15" s="24">
        <v>2614.83</v>
      </c>
      <c r="D15" s="3"/>
      <c r="E15" s="3"/>
      <c r="F15" s="18">
        <f t="shared" si="1"/>
        <v>39723.100000000006</v>
      </c>
    </row>
    <row r="16" spans="1:10" ht="18" x14ac:dyDescent="0.25">
      <c r="A16" s="16">
        <v>43196</v>
      </c>
      <c r="B16" s="4" t="s">
        <v>28</v>
      </c>
      <c r="C16" s="3"/>
      <c r="D16" s="25">
        <v>8613.73</v>
      </c>
      <c r="E16" s="3"/>
      <c r="F16" s="18">
        <f t="shared" si="1"/>
        <v>31109.370000000006</v>
      </c>
    </row>
    <row r="17" spans="1:10" ht="18" x14ac:dyDescent="0.25">
      <c r="A17" s="16">
        <v>43228</v>
      </c>
      <c r="B17" s="4" t="s">
        <v>29</v>
      </c>
      <c r="C17" s="3"/>
      <c r="D17" s="24">
        <v>504.96</v>
      </c>
      <c r="E17" s="3"/>
      <c r="F17" s="18">
        <f t="shared" si="1"/>
        <v>30604.410000000007</v>
      </c>
    </row>
    <row r="18" spans="1:10" ht="18" x14ac:dyDescent="0.25">
      <c r="A18" s="16">
        <v>43257</v>
      </c>
      <c r="B18" s="4" t="s">
        <v>30</v>
      </c>
      <c r="C18" s="24">
        <v>490.35</v>
      </c>
      <c r="D18" s="3"/>
      <c r="E18" s="3"/>
      <c r="F18" s="18">
        <f t="shared" si="1"/>
        <v>31094.760000000006</v>
      </c>
    </row>
    <row r="19" spans="1:10" ht="18" x14ac:dyDescent="0.25">
      <c r="A19" s="6">
        <v>43257</v>
      </c>
      <c r="B19" s="22" t="s">
        <v>31</v>
      </c>
      <c r="C19" s="3"/>
      <c r="D19" s="26">
        <v>344.29</v>
      </c>
      <c r="E19" s="3"/>
      <c r="F19" s="18">
        <f t="shared" si="1"/>
        <v>30750.470000000005</v>
      </c>
    </row>
    <row r="20" spans="1:10" ht="18" x14ac:dyDescent="0.25">
      <c r="A20" s="6"/>
      <c r="B20" s="6"/>
      <c r="C20" s="8"/>
      <c r="D20" s="8"/>
      <c r="E20" s="3"/>
      <c r="F20" s="18"/>
    </row>
    <row r="21" spans="1:10" ht="18" x14ac:dyDescent="0.25">
      <c r="A21" s="6"/>
      <c r="B21" s="6"/>
      <c r="C21" s="8"/>
      <c r="D21" s="21"/>
      <c r="E21" s="3"/>
      <c r="F21" s="3"/>
    </row>
    <row r="22" spans="1:10" ht="18" x14ac:dyDescent="0.25">
      <c r="A22" s="6"/>
      <c r="B22" s="6"/>
      <c r="C22" s="8"/>
      <c r="D22" s="8"/>
      <c r="E22" s="3"/>
      <c r="F22" s="3"/>
    </row>
    <row r="23" spans="1:10" ht="18" x14ac:dyDescent="0.25">
      <c r="A23" s="6"/>
      <c r="B23" s="6"/>
      <c r="C23" s="8"/>
      <c r="D23" s="3"/>
      <c r="E23" s="3"/>
      <c r="F23" s="3"/>
    </row>
    <row r="24" spans="1:10" ht="18" x14ac:dyDescent="0.25">
      <c r="A24" s="6"/>
      <c r="B24" s="6"/>
      <c r="C24" s="3"/>
      <c r="D24" s="3"/>
      <c r="E24" s="3"/>
      <c r="F24" s="3"/>
      <c r="I24" s="14"/>
      <c r="J24" s="15"/>
    </row>
    <row r="25" spans="1:10" ht="18" x14ac:dyDescent="0.25">
      <c r="A25" s="6"/>
      <c r="B25" s="6"/>
      <c r="C25" s="3"/>
      <c r="D25" s="3"/>
      <c r="E25" s="3"/>
      <c r="F25" s="3"/>
      <c r="I25" s="11"/>
      <c r="J25" s="15"/>
    </row>
    <row r="26" spans="1:10" ht="18" x14ac:dyDescent="0.25">
      <c r="A26" s="6"/>
      <c r="B26" s="6"/>
      <c r="C26" s="3"/>
      <c r="D26" s="3"/>
      <c r="E26" s="3"/>
      <c r="F26" s="3"/>
      <c r="I26" s="11"/>
      <c r="J26" s="15"/>
    </row>
    <row r="27" spans="1:10" ht="18" x14ac:dyDescent="0.25">
      <c r="A27" s="6"/>
      <c r="B27" s="6"/>
      <c r="C27" s="12"/>
      <c r="D27" s="13"/>
      <c r="E27" s="13"/>
      <c r="F27" s="3"/>
      <c r="I27" s="11"/>
      <c r="J27" s="15"/>
    </row>
    <row r="28" spans="1:10" ht="18" x14ac:dyDescent="0.25">
      <c r="A28" s="6"/>
      <c r="B28" s="6"/>
      <c r="C28" s="13"/>
      <c r="D28" s="13"/>
      <c r="E28" s="13"/>
      <c r="F28" s="3"/>
      <c r="I28" s="11"/>
    </row>
    <row r="29" spans="1:10" ht="18" x14ac:dyDescent="0.25">
      <c r="A29" s="6"/>
      <c r="B29" s="6"/>
      <c r="C29" s="13"/>
      <c r="D29" s="13"/>
      <c r="E29" s="13"/>
      <c r="F29" s="3"/>
      <c r="I29" s="11"/>
    </row>
    <row r="30" spans="1:10" ht="18" x14ac:dyDescent="0.25">
      <c r="A30" s="6"/>
      <c r="B30" s="6"/>
      <c r="C30" s="13"/>
      <c r="D30" s="13"/>
      <c r="E30" s="13"/>
      <c r="F30" s="3"/>
      <c r="I30" s="11"/>
    </row>
    <row r="31" spans="1:10" ht="18" x14ac:dyDescent="0.25">
      <c r="A31" s="6"/>
      <c r="B31" s="6"/>
      <c r="C31" s="13"/>
      <c r="D31" s="13"/>
      <c r="E31" s="13"/>
      <c r="F31" s="3"/>
      <c r="I31" s="11"/>
    </row>
    <row r="32" spans="1:10" ht="18" x14ac:dyDescent="0.25">
      <c r="A32" s="6"/>
      <c r="B32" s="6"/>
      <c r="C32" s="13"/>
      <c r="D32" s="13"/>
      <c r="E32" s="13"/>
      <c r="F32" s="3"/>
      <c r="I32" s="11"/>
    </row>
    <row r="33" spans="1:10" ht="18" x14ac:dyDescent="0.25">
      <c r="A33" s="6"/>
      <c r="B33" s="6"/>
      <c r="C33" s="13"/>
      <c r="D33" s="13"/>
      <c r="E33" s="13"/>
      <c r="F33" s="3"/>
      <c r="I33" s="11"/>
    </row>
    <row r="34" spans="1:10" ht="18" x14ac:dyDescent="0.25">
      <c r="A34" s="6"/>
      <c r="B34" s="6"/>
      <c r="C34" s="13"/>
      <c r="D34" s="13"/>
      <c r="E34" s="13"/>
      <c r="F34" s="3"/>
      <c r="I34" s="11"/>
    </row>
    <row r="35" spans="1:10" ht="18" x14ac:dyDescent="0.25">
      <c r="A35" s="6"/>
      <c r="B35" s="6"/>
      <c r="C35" s="13"/>
      <c r="D35" s="13"/>
      <c r="E35" s="13"/>
      <c r="F35" s="3"/>
      <c r="I35" s="11"/>
    </row>
    <row r="36" spans="1:10" ht="18" x14ac:dyDescent="0.25">
      <c r="A36" s="6"/>
      <c r="B36" s="6"/>
      <c r="C36" s="13"/>
      <c r="D36" s="13"/>
      <c r="E36" s="13"/>
      <c r="F36" s="3"/>
      <c r="I36" s="11"/>
    </row>
    <row r="37" spans="1:10" ht="18" x14ac:dyDescent="0.25">
      <c r="A37" s="6"/>
      <c r="B37" s="6"/>
      <c r="C37" s="13"/>
      <c r="D37" s="13"/>
      <c r="E37" s="13"/>
      <c r="F37" s="3"/>
      <c r="I37" s="11"/>
    </row>
    <row r="38" spans="1:10" ht="18" x14ac:dyDescent="0.25">
      <c r="A38" s="6"/>
      <c r="B38" s="6"/>
      <c r="C38" s="13"/>
      <c r="D38" s="13"/>
      <c r="E38" s="13"/>
      <c r="F38" s="3"/>
    </row>
    <row r="39" spans="1:10" ht="18" x14ac:dyDescent="0.25">
      <c r="A39" s="16"/>
      <c r="B39" s="17"/>
      <c r="C39" s="3"/>
      <c r="D39" s="9"/>
      <c r="E39" s="9"/>
      <c r="F39" s="3"/>
    </row>
    <row r="40" spans="1:10" ht="18" x14ac:dyDescent="0.25">
      <c r="A40" s="6"/>
      <c r="B40" s="6"/>
      <c r="C40" s="13"/>
      <c r="D40" s="13"/>
      <c r="E40" s="13"/>
      <c r="F40" s="3"/>
    </row>
    <row r="41" spans="1:10" ht="18" x14ac:dyDescent="0.25">
      <c r="A41" s="6"/>
      <c r="B41" s="6"/>
      <c r="C41" s="13"/>
      <c r="D41" s="13"/>
      <c r="E41" s="13"/>
      <c r="F41" s="3"/>
    </row>
    <row r="42" spans="1:10" ht="18" x14ac:dyDescent="0.25">
      <c r="A42" s="6"/>
      <c r="B42" s="6"/>
      <c r="C42" s="13"/>
      <c r="D42" s="13"/>
      <c r="E42" s="13"/>
      <c r="F42" s="3"/>
    </row>
    <row r="43" spans="1:10" ht="18" x14ac:dyDescent="0.25">
      <c r="A43" s="6"/>
      <c r="B43" s="6"/>
      <c r="C43" s="13"/>
      <c r="D43" s="13"/>
      <c r="E43" s="13"/>
      <c r="F43" s="3"/>
    </row>
    <row r="44" spans="1:10" s="2" customFormat="1" ht="18" x14ac:dyDescent="0.25">
      <c r="A44" s="6"/>
      <c r="B44" s="6"/>
      <c r="C44" s="13"/>
      <c r="D44" s="13"/>
      <c r="E44" s="13"/>
      <c r="F44" s="3"/>
      <c r="J44"/>
    </row>
    <row r="45" spans="1:10" s="2" customFormat="1" ht="18" x14ac:dyDescent="0.25">
      <c r="A45" s="6"/>
      <c r="B45" s="6"/>
      <c r="C45" s="13"/>
      <c r="D45" s="13"/>
      <c r="E45" s="13"/>
      <c r="F45" s="3"/>
      <c r="J45"/>
    </row>
    <row r="46" spans="1:10" s="2" customFormat="1" ht="18" x14ac:dyDescent="0.25">
      <c r="A46" s="6"/>
      <c r="B46" s="6"/>
      <c r="C46" s="13"/>
      <c r="D46" s="13"/>
      <c r="E46" s="13"/>
      <c r="F46" s="3"/>
      <c r="J46"/>
    </row>
    <row r="47" spans="1:10" s="2" customFormat="1" ht="18" x14ac:dyDescent="0.25">
      <c r="A47" s="6"/>
      <c r="B47" s="6"/>
      <c r="D47" s="13"/>
      <c r="E47" s="13"/>
      <c r="F47" s="3"/>
      <c r="J47"/>
    </row>
    <row r="48" spans="1:10" s="2" customFormat="1" ht="18" x14ac:dyDescent="0.25">
      <c r="A48" s="6"/>
      <c r="B48" s="6"/>
      <c r="C48" s="13"/>
      <c r="D48" s="13"/>
      <c r="E48" s="13"/>
      <c r="F48" s="3"/>
      <c r="J48"/>
    </row>
    <row r="49" spans="1:10" s="2" customFormat="1" ht="18" x14ac:dyDescent="0.25">
      <c r="A49" s="6"/>
      <c r="B49" s="6"/>
      <c r="C49" s="13"/>
      <c r="D49" s="13"/>
      <c r="E49" s="13"/>
      <c r="F49" s="13"/>
      <c r="J49"/>
    </row>
    <row r="50" spans="1:10" s="2" customFormat="1" ht="18" x14ac:dyDescent="0.25">
      <c r="A50" s="6"/>
      <c r="B50" s="6"/>
      <c r="C50" s="13"/>
      <c r="D50" s="13"/>
      <c r="E50" s="13"/>
      <c r="F50" s="13"/>
      <c r="J50"/>
    </row>
    <row r="51" spans="1:10" s="2" customFormat="1" ht="18" x14ac:dyDescent="0.25">
      <c r="A51" s="6"/>
      <c r="B51" s="6"/>
      <c r="C51" s="13"/>
      <c r="D51" s="13"/>
      <c r="E51" s="13"/>
      <c r="F51" s="13"/>
      <c r="J51"/>
    </row>
    <row r="52" spans="1:10" s="2" customFormat="1" ht="18" x14ac:dyDescent="0.25">
      <c r="A52" s="6"/>
      <c r="B52" s="6"/>
      <c r="C52" s="13"/>
      <c r="D52" s="13"/>
      <c r="E52" s="13"/>
      <c r="F52" s="13"/>
      <c r="J52"/>
    </row>
    <row r="53" spans="1:10" s="2" customFormat="1" ht="18" x14ac:dyDescent="0.25">
      <c r="A53" s="4" t="s">
        <v>5</v>
      </c>
      <c r="B53" s="4"/>
      <c r="C53" s="19">
        <f>SUM(C3:C52)</f>
        <v>48921.74</v>
      </c>
      <c r="D53" s="5">
        <f>SUM(D3:D52)</f>
        <v>18171.269999999997</v>
      </c>
      <c r="E53" s="5">
        <f>SUM(E3:E52)</f>
        <v>0</v>
      </c>
      <c r="F53" s="18">
        <f>C53-D53-E53</f>
        <v>30750.47</v>
      </c>
      <c r="J53"/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proliber</vt:lpstr>
      <vt:lpstr>Foglio1</vt:lpstr>
      <vt:lpstr>proliber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2017-02-10T17:39:55Z</cp:lastPrinted>
  <dcterms:created xsi:type="dcterms:W3CDTF">2016-07-06T12:25:59Z</dcterms:created>
  <dcterms:modified xsi:type="dcterms:W3CDTF">2018-07-31T14:50:25Z</dcterms:modified>
</cp:coreProperties>
</file>