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OTTOBRE" sheetId="1" r:id="rId1"/>
  </sheets>
  <calcPr calcId="144525"/>
</workbook>
</file>

<file path=xl/calcChain.xml><?xml version="1.0" encoding="utf-8"?>
<calcChain xmlns="http://schemas.openxmlformats.org/spreadsheetml/2006/main">
  <c r="C84" i="1" l="1"/>
  <c r="D84" i="1" s="1"/>
  <c r="F84" i="1" s="1"/>
  <c r="D83" i="1"/>
  <c r="F83" i="1" s="1"/>
  <c r="C83" i="1"/>
  <c r="C82" i="1"/>
  <c r="D82" i="1" s="1"/>
  <c r="F82" i="1" s="1"/>
  <c r="D81" i="1"/>
  <c r="F81" i="1" s="1"/>
  <c r="C81" i="1"/>
  <c r="C80" i="1"/>
  <c r="D80" i="1" s="1"/>
  <c r="F80" i="1" s="1"/>
  <c r="D79" i="1"/>
  <c r="F79" i="1" s="1"/>
  <c r="C79" i="1"/>
  <c r="C78" i="1"/>
  <c r="D78" i="1" s="1"/>
  <c r="F78" i="1" s="1"/>
  <c r="G78" i="1" s="1"/>
  <c r="D77" i="1"/>
  <c r="F77" i="1" s="1"/>
  <c r="C77" i="1"/>
  <c r="C76" i="1"/>
  <c r="D76" i="1" s="1"/>
  <c r="F76" i="1" s="1"/>
  <c r="D75" i="1"/>
  <c r="F75" i="1" s="1"/>
  <c r="C75" i="1"/>
  <c r="C74" i="1"/>
  <c r="D74" i="1" s="1"/>
  <c r="F74" i="1" s="1"/>
  <c r="G74" i="1" s="1"/>
  <c r="H74" i="1" s="1"/>
  <c r="D73" i="1"/>
  <c r="F73" i="1" s="1"/>
  <c r="C73" i="1"/>
  <c r="C72" i="1"/>
  <c r="D72" i="1" s="1"/>
  <c r="F72" i="1" s="1"/>
  <c r="G71" i="1"/>
  <c r="D71" i="1"/>
  <c r="F71" i="1" s="1"/>
  <c r="C71" i="1"/>
  <c r="C70" i="1"/>
  <c r="D70" i="1" s="1"/>
  <c r="F70" i="1" s="1"/>
  <c r="G70" i="1" s="1"/>
  <c r="D69" i="1"/>
  <c r="F69" i="1" s="1"/>
  <c r="C69" i="1"/>
  <c r="C68" i="1"/>
  <c r="D68" i="1" s="1"/>
  <c r="F68" i="1" s="1"/>
  <c r="D67" i="1"/>
  <c r="F67" i="1" s="1"/>
  <c r="C67" i="1"/>
  <c r="H66" i="1"/>
  <c r="C66" i="1"/>
  <c r="D66" i="1" s="1"/>
  <c r="F66" i="1" s="1"/>
  <c r="G66" i="1" s="1"/>
  <c r="D65" i="1"/>
  <c r="F65" i="1" s="1"/>
  <c r="C65" i="1"/>
  <c r="F64" i="1"/>
  <c r="C64" i="1"/>
  <c r="D64" i="1" s="1"/>
  <c r="G63" i="1"/>
  <c r="D63" i="1"/>
  <c r="F63" i="1" s="1"/>
  <c r="C63" i="1"/>
  <c r="C62" i="1"/>
  <c r="D62" i="1" s="1"/>
  <c r="F62" i="1" s="1"/>
  <c r="G62" i="1" s="1"/>
  <c r="D61" i="1"/>
  <c r="F61" i="1" s="1"/>
  <c r="C61" i="1"/>
  <c r="C60" i="1"/>
  <c r="D60" i="1" s="1"/>
  <c r="F60" i="1" s="1"/>
  <c r="D59" i="1"/>
  <c r="F59" i="1" s="1"/>
  <c r="G59" i="1" s="1"/>
  <c r="C59" i="1"/>
  <c r="C58" i="1"/>
  <c r="D58" i="1" s="1"/>
  <c r="F58" i="1" s="1"/>
  <c r="G58" i="1" s="1"/>
  <c r="D57" i="1"/>
  <c r="F57" i="1" s="1"/>
  <c r="C57" i="1"/>
  <c r="C56" i="1"/>
  <c r="D56" i="1" s="1"/>
  <c r="F56" i="1" s="1"/>
  <c r="G55" i="1"/>
  <c r="D55" i="1"/>
  <c r="F55" i="1" s="1"/>
  <c r="C55" i="1"/>
  <c r="C54" i="1"/>
  <c r="D54" i="1" s="1"/>
  <c r="F54" i="1" s="1"/>
  <c r="G54" i="1" s="1"/>
  <c r="D53" i="1"/>
  <c r="F53" i="1" s="1"/>
  <c r="C53" i="1"/>
  <c r="C52" i="1"/>
  <c r="D52" i="1" s="1"/>
  <c r="F52" i="1" s="1"/>
  <c r="D51" i="1"/>
  <c r="F51" i="1" s="1"/>
  <c r="C51" i="1"/>
  <c r="H50" i="1"/>
  <c r="C50" i="1"/>
  <c r="D50" i="1" s="1"/>
  <c r="F50" i="1" s="1"/>
  <c r="G50" i="1" s="1"/>
  <c r="D49" i="1"/>
  <c r="F49" i="1" s="1"/>
  <c r="C49" i="1"/>
  <c r="F48" i="1"/>
  <c r="C48" i="1"/>
  <c r="D48" i="1" s="1"/>
  <c r="D47" i="1"/>
  <c r="F47" i="1" s="1"/>
  <c r="C47" i="1"/>
  <c r="C46" i="1"/>
  <c r="D46" i="1" s="1"/>
  <c r="F46" i="1" s="1"/>
  <c r="G46" i="1" s="1"/>
  <c r="D45" i="1"/>
  <c r="F45" i="1" s="1"/>
  <c r="C45" i="1"/>
  <c r="C44" i="1"/>
  <c r="D44" i="1" s="1"/>
  <c r="F44" i="1" s="1"/>
  <c r="D43" i="1"/>
  <c r="F43" i="1" s="1"/>
  <c r="G43" i="1" s="1"/>
  <c r="C43" i="1"/>
  <c r="C42" i="1"/>
  <c r="D42" i="1" s="1"/>
  <c r="F42" i="1" s="1"/>
  <c r="G42" i="1" s="1"/>
  <c r="D41" i="1"/>
  <c r="F41" i="1" s="1"/>
  <c r="C41" i="1"/>
  <c r="C40" i="1"/>
  <c r="D40" i="1" s="1"/>
  <c r="F40" i="1" s="1"/>
  <c r="G39" i="1"/>
  <c r="D39" i="1"/>
  <c r="F39" i="1" s="1"/>
  <c r="C39" i="1"/>
  <c r="C38" i="1"/>
  <c r="D38" i="1" s="1"/>
  <c r="F38" i="1" s="1"/>
  <c r="G38" i="1" s="1"/>
  <c r="D37" i="1"/>
  <c r="F37" i="1" s="1"/>
  <c r="C37" i="1"/>
  <c r="C36" i="1"/>
  <c r="D36" i="1" s="1"/>
  <c r="F36" i="1" s="1"/>
  <c r="D35" i="1"/>
  <c r="F35" i="1" s="1"/>
  <c r="C35" i="1"/>
  <c r="H34" i="1"/>
  <c r="C34" i="1"/>
  <c r="D34" i="1" s="1"/>
  <c r="F34" i="1" s="1"/>
  <c r="G34" i="1" s="1"/>
  <c r="D33" i="1"/>
  <c r="F33" i="1" s="1"/>
  <c r="C33" i="1"/>
  <c r="F32" i="1"/>
  <c r="C32" i="1"/>
  <c r="D32" i="1" s="1"/>
  <c r="D31" i="1"/>
  <c r="F31" i="1" s="1"/>
  <c r="C31" i="1"/>
  <c r="C30" i="1"/>
  <c r="D30" i="1" s="1"/>
  <c r="F30" i="1" s="1"/>
  <c r="G30" i="1" s="1"/>
  <c r="D29" i="1"/>
  <c r="F29" i="1" s="1"/>
  <c r="C29" i="1"/>
  <c r="C28" i="1"/>
  <c r="D28" i="1" s="1"/>
  <c r="F28" i="1" s="1"/>
  <c r="D27" i="1"/>
  <c r="F27" i="1" s="1"/>
  <c r="G27" i="1" s="1"/>
  <c r="C27" i="1"/>
  <c r="C26" i="1"/>
  <c r="D26" i="1" s="1"/>
  <c r="F26" i="1" s="1"/>
  <c r="G26" i="1" s="1"/>
  <c r="D25" i="1"/>
  <c r="F25" i="1" s="1"/>
  <c r="C25" i="1"/>
  <c r="C24" i="1"/>
  <c r="D24" i="1" s="1"/>
  <c r="F24" i="1" s="1"/>
  <c r="G23" i="1"/>
  <c r="D23" i="1"/>
  <c r="F23" i="1" s="1"/>
  <c r="C23" i="1"/>
  <c r="C22" i="1"/>
  <c r="D22" i="1" s="1"/>
  <c r="F22" i="1" s="1"/>
  <c r="G22" i="1" s="1"/>
  <c r="D21" i="1"/>
  <c r="F21" i="1" s="1"/>
  <c r="C21" i="1"/>
  <c r="C20" i="1"/>
  <c r="D20" i="1" s="1"/>
  <c r="F20" i="1" s="1"/>
  <c r="D19" i="1"/>
  <c r="F19" i="1" s="1"/>
  <c r="C19" i="1"/>
  <c r="H18" i="1"/>
  <c r="C18" i="1"/>
  <c r="D18" i="1" s="1"/>
  <c r="F18" i="1" s="1"/>
  <c r="G18" i="1" s="1"/>
  <c r="D17" i="1"/>
  <c r="F17" i="1" s="1"/>
  <c r="C17" i="1"/>
  <c r="F16" i="1"/>
  <c r="C16" i="1"/>
  <c r="D16" i="1" s="1"/>
  <c r="D15" i="1"/>
  <c r="F15" i="1" s="1"/>
  <c r="C15" i="1"/>
  <c r="C14" i="1"/>
  <c r="D14" i="1" s="1"/>
  <c r="F14" i="1" s="1"/>
  <c r="G14" i="1" s="1"/>
  <c r="D13" i="1"/>
  <c r="F13" i="1" s="1"/>
  <c r="C13" i="1"/>
  <c r="C12" i="1"/>
  <c r="D12" i="1" s="1"/>
  <c r="F12" i="1" s="1"/>
  <c r="D11" i="1"/>
  <c r="F11" i="1" s="1"/>
  <c r="G11" i="1" s="1"/>
  <c r="C11" i="1"/>
  <c r="C10" i="1"/>
  <c r="D10" i="1" s="1"/>
  <c r="F10" i="1" s="1"/>
  <c r="G10" i="1" s="1"/>
  <c r="D9" i="1"/>
  <c r="F9" i="1" s="1"/>
  <c r="C9" i="1"/>
  <c r="C8" i="1"/>
  <c r="D8" i="1" s="1"/>
  <c r="F8" i="1" s="1"/>
  <c r="G7" i="1"/>
  <c r="D7" i="1"/>
  <c r="F7" i="1" s="1"/>
  <c r="C7" i="1"/>
  <c r="C6" i="1"/>
  <c r="D6" i="1" s="1"/>
  <c r="F6" i="1" s="1"/>
  <c r="G6" i="1" s="1"/>
  <c r="D5" i="1"/>
  <c r="F5" i="1" s="1"/>
  <c r="C5" i="1"/>
  <c r="C4" i="1"/>
  <c r="D4" i="1" s="1"/>
  <c r="F4" i="1" s="1"/>
  <c r="D3" i="1"/>
  <c r="F3" i="1" s="1"/>
  <c r="C3" i="1"/>
  <c r="H76" i="1" l="1"/>
  <c r="G76" i="1"/>
  <c r="G8" i="1"/>
  <c r="H8" i="1" s="1"/>
  <c r="H20" i="1"/>
  <c r="G20" i="1"/>
  <c r="G44" i="1"/>
  <c r="H44" i="1" s="1"/>
  <c r="H36" i="1"/>
  <c r="G36" i="1"/>
  <c r="G60" i="1"/>
  <c r="H60" i="1" s="1"/>
  <c r="H4" i="1"/>
  <c r="G4" i="1"/>
  <c r="G28" i="1"/>
  <c r="H28" i="1" s="1"/>
  <c r="H56" i="1"/>
  <c r="G56" i="1"/>
  <c r="G72" i="1"/>
  <c r="H72" i="1" s="1"/>
  <c r="H24" i="1"/>
  <c r="G24" i="1"/>
  <c r="G12" i="1"/>
  <c r="H12" i="1" s="1"/>
  <c r="H40" i="1"/>
  <c r="G40" i="1"/>
  <c r="G52" i="1"/>
  <c r="H52" i="1" s="1"/>
  <c r="H68" i="1"/>
  <c r="G68" i="1"/>
  <c r="H6" i="1"/>
  <c r="H13" i="1"/>
  <c r="G13" i="1"/>
  <c r="H22" i="1"/>
  <c r="H29" i="1"/>
  <c r="G29" i="1"/>
  <c r="H38" i="1"/>
  <c r="H45" i="1"/>
  <c r="G45" i="1"/>
  <c r="H54" i="1"/>
  <c r="H61" i="1"/>
  <c r="G61" i="1"/>
  <c r="H63" i="1"/>
  <c r="H70" i="1"/>
  <c r="G75" i="1"/>
  <c r="H75" i="1" s="1"/>
  <c r="H77" i="1"/>
  <c r="G77" i="1"/>
  <c r="G79" i="1"/>
  <c r="H79" i="1" s="1"/>
  <c r="G82" i="1"/>
  <c r="H82" i="1" s="1"/>
  <c r="G9" i="1"/>
  <c r="H9" i="1" s="1"/>
  <c r="H25" i="1"/>
  <c r="G25" i="1"/>
  <c r="G41" i="1"/>
  <c r="H41" i="1" s="1"/>
  <c r="H43" i="1"/>
  <c r="H59" i="1"/>
  <c r="G64" i="1"/>
  <c r="H64" i="1" s="1"/>
  <c r="H84" i="1"/>
  <c r="G84" i="1"/>
  <c r="H10" i="1"/>
  <c r="G15" i="1"/>
  <c r="H15" i="1" s="1"/>
  <c r="G17" i="1"/>
  <c r="H17" i="1" s="1"/>
  <c r="H26" i="1"/>
  <c r="G31" i="1"/>
  <c r="H31" i="1" s="1"/>
  <c r="G33" i="1"/>
  <c r="H33" i="1" s="1"/>
  <c r="H42" i="1"/>
  <c r="G47" i="1"/>
  <c r="H47" i="1" s="1"/>
  <c r="H49" i="1"/>
  <c r="G49" i="1"/>
  <c r="H58" i="1"/>
  <c r="H65" i="1"/>
  <c r="G65" i="1"/>
  <c r="G80" i="1"/>
  <c r="H80" i="1" s="1"/>
  <c r="H11" i="1"/>
  <c r="G16" i="1"/>
  <c r="H16" i="1" s="1"/>
  <c r="H27" i="1"/>
  <c r="H32" i="1"/>
  <c r="G32" i="1"/>
  <c r="G48" i="1"/>
  <c r="H48" i="1" s="1"/>
  <c r="H57" i="1"/>
  <c r="G57" i="1"/>
  <c r="G73" i="1"/>
  <c r="H73" i="1" s="1"/>
  <c r="H81" i="1"/>
  <c r="G81" i="1"/>
  <c r="G3" i="1"/>
  <c r="H3" i="1" s="1"/>
  <c r="H85" i="1" s="1"/>
  <c r="H5" i="1"/>
  <c r="G5" i="1"/>
  <c r="H7" i="1"/>
  <c r="H14" i="1"/>
  <c r="G19" i="1"/>
  <c r="H19" i="1" s="1"/>
  <c r="H21" i="1"/>
  <c r="G21" i="1"/>
  <c r="H23" i="1"/>
  <c r="H30" i="1"/>
  <c r="G35" i="1"/>
  <c r="H35" i="1" s="1"/>
  <c r="G37" i="1"/>
  <c r="H37" i="1" s="1"/>
  <c r="H39" i="1"/>
  <c r="H46" i="1"/>
  <c r="G51" i="1"/>
  <c r="H51" i="1" s="1"/>
  <c r="G53" i="1"/>
  <c r="H53" i="1" s="1"/>
  <c r="H55" i="1"/>
  <c r="H62" i="1"/>
  <c r="G67" i="1"/>
  <c r="H67" i="1" s="1"/>
  <c r="H69" i="1"/>
  <c r="G69" i="1"/>
  <c r="H71" i="1"/>
  <c r="H78" i="1"/>
  <c r="G83" i="1"/>
  <c r="H83" i="1" s="1"/>
</calcChain>
</file>

<file path=xl/comments1.xml><?xml version="1.0" encoding="utf-8"?>
<comments xmlns="http://schemas.openxmlformats.org/spreadsheetml/2006/main">
  <authors>
    <author>A.M.</author>
  </authors>
  <commentList>
    <comment ref="E72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<sst xmlns="http://schemas.openxmlformats.org/spreadsheetml/2006/main" count="89" uniqueCount="88">
  <si>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</si>
  <si>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</si>
  <si>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</si>
  <si>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</si>
  <si>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</si>
  <si>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</si>
  <si>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</si>
  <si>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</si>
  <si>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</si>
  <si>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BEATO CHI ASCOLTA… A</t>
  </si>
  <si>
    <t>BEATO CHI ASCOLTA… B</t>
  </si>
  <si>
    <t>BEATO CHI ASCOLTA… C</t>
  </si>
  <si>
    <t>CATECHISMO PRIM.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</si>
  <si>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</si>
  <si>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</si>
  <si>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</si>
  <si>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</si>
  <si>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</si>
  <si>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</si>
  <si>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</si>
  <si>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COLUI IN CUI CREDO</t>
  </si>
  <si>
    <t>CON GESÙ V. PADRE</t>
  </si>
  <si>
    <t>CONOSCERE GESÙ</t>
  </si>
  <si>
    <t>CONOSCERE GESÙ - GUIDA</t>
  </si>
  <si>
    <t>CREDO</t>
  </si>
  <si>
    <t>CRESIMA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</si>
  <si>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</si>
  <si>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</si>
  <si>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</si>
  <si>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</si>
  <si>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</si>
  <si>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</si>
  <si>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</si>
  <si>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</si>
  <si>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</si>
  <si>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</si>
  <si>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</si>
  <si>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</si>
  <si>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INCONTRI EUCARISTICI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</si>
  <si>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</si>
  <si>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</si>
  <si>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</si>
  <si>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</si>
  <si>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</si>
  <si>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</si>
  <si>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</si>
  <si>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</si>
  <si>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</si>
  <si>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</si>
  <si>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GESÙ</t>
  </si>
  <si>
    <t>MIRACOLI DI GESÙ</t>
  </si>
  <si>
    <t>NEL NOME DELLO SPIRITO</t>
  </si>
  <si>
    <t>NEL NOME DI DIO</t>
  </si>
  <si>
    <t>PADRE PERDONAMI</t>
  </si>
  <si>
    <t>PARABOLE DI GESÙ</t>
  </si>
  <si>
    <t>PARADISO PERDUTO</t>
  </si>
  <si>
    <t>PER ILLUMINARE</t>
  </si>
  <si>
    <t>PREGARE</t>
  </si>
  <si>
    <t>PREGARE OGNI GIORNO</t>
  </si>
  <si>
    <t>PREGHIAMO CON MARIA</t>
  </si>
  <si>
    <t>PREGHIERA SEMPLICE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</si>
  <si>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</si>
  <si>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</si>
  <si>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</si>
  <si>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</si>
  <si>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</si>
  <si>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</si>
  <si>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</si>
  <si>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</si>
  <si>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 - GUIDA Anno A</t>
  </si>
  <si>
    <t>PRIMO INCONTRO…</t>
  </si>
  <si>
    <t>QUANDO PREGATE DITE…</t>
  </si>
  <si>
    <t>QUANTE STORIE</t>
  </si>
  <si>
    <t>RIFORMA DELLA RIFORMA?</t>
  </si>
  <si>
    <t>SARETE TESTIM. SUSS.</t>
  </si>
  <si>
    <t>SARETE TESTIM. GUIDA</t>
  </si>
  <si>
    <t>SIGNORE, TI PREGO</t>
  </si>
  <si>
    <t>TI AMO PER SEMPRE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</si>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</sst>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32598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26821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50771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24102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822960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71752" y="1471353"/>
          <a:ext cx="73983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748145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11338" y="1429790"/>
          <a:ext cx="822960" cy="30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0196" y="1313411"/>
          <a:ext cx="3715789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25833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4928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11338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0072" y="1080655"/>
          <a:ext cx="1886990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38501" y="1105593"/>
          <a:ext cx="1471353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350923" y="1770611"/>
          <a:ext cx="49793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59288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202189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198821" y="1770611"/>
          <a:ext cx="41563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65265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2016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25338" y="623455"/>
          <a:ext cx="1005840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OTTOBRE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486400" y="1047404"/>
          <a:ext cx="11637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8313</xdr:colOff>
      <xdr:row>85</xdr:row>
      <xdr:rowOff>0</xdr:rowOff>
    </xdr:from>
    <xdr:to>
      <xdr:col>7</xdr:col>
      <xdr:colOff>773084</xdr:colOff>
      <xdr:row>85</xdr:row>
      <xdr:rowOff>0</xdr:rowOff>
    </xdr:to>
    <xdr:sp macro="" textlink="">
      <xdr:nvSpPr>
        <xdr:cNvPr id="306" name="Line 310"/>
        <xdr:cNvSpPr>
          <a:spLocks noChangeShapeType="1"/>
        </xdr:cNvSpPr>
      </xdr:nvSpPr>
      <xdr:spPr bwMode="auto">
        <a:xfrm flipV="1">
          <a:off x="8313" y="16999527"/>
          <a:ext cx="6276109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7" name="Text Box 31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8" name="Text Box 31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9" name="Text Box 31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0" name="Text Box 31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1" name="Text Box 31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2" name="Line 31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3" name="Line 31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4" name="Text Box 31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5" name="Text Box 31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6" name="Text Box 32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7" name="Text Box 32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8" name="Text Box 32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9" name="Text Box 32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0" name="Text Box 32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1" name="Text Box 32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2" name="Line 32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3" name="Line 32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4" name="Text Box 32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5" name="Text Box 32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6" name="Text Box 33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7" name="Text Box 33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8" name="Text Box 33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9" name="Text Box 33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0" name="Text Box 33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1" name="Text Box 33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2" name="Line 33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3" name="Line 33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4" name="Text Box 33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5" name="Text Box 33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6" name="Text Box 34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7" name="Text Box 34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8" name="Text Box 34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9" name="Text Box 34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0" name="Text Box 34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1" name="Text Box 34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2" name="Line 34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3" name="Line 34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4" name="Text Box 34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5" name="Text Box 34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6" name="Text Box 35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7" name="Text Box 35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8" name="Text Box 35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9" name="Text Box 35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0" name="Text Box 35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1" name="Text Box 35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2" name="Line 35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3" name="Line 35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4" name="Text Box 35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5" name="Text Box 35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6" name="Text Box 36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7" name="Text Box 36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8" name="Text Box 36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9" name="Text Box 36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0" name="Text Box 36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1" name="Text Box 36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2" name="Line 36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3" name="Line 36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4" name="Text Box 36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5" name="Text Box 36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6" name="Text Box 37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7" name="Text Box 37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8" name="Text Box 37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9" name="Text Box 37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0" name="Text Box 37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1" name="Text Box 37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2" name="Line 37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3" name="Line 37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4" name="Text Box 37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5" name="Text Box 37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6" name="Text Box 38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7" name="Text Box 38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8" name="Text Box 38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9" name="Text Box 38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0" name="Text Box 38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1" name="Text Box 38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2" name="Line 38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3" name="Line 38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4" name="Text Box 38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5" name="Text Box 38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6" name="Text Box 39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7" name="Text Box 39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8" name="Text Box 39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9" name="Text Box 39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0" name="Text Box 39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1" name="Text Box 39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2" name="Line 39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3" name="Line 39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4" name="Text Box 39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5" name="Text Box 39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6" name="Text Box 40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7" name="Text Box 40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8" name="Text Box 40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9" name="Text Box 40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00" name="Text Box 40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1" name="Text Box 40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2" name="Line 40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3" name="Line 40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4" name="Text Box 40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5" name="Text Box 40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6" name="Text Box 41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07" name="Text Box 41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08" name="Text Box 41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09" name="Text Box 41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10" name="Text Box 41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11" name="Text Box 41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12" name="Line 41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13" name="Line 41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14" name="Text Box 41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15" name="Text Box 41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16" name="Text Box 42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17" name="Text Box 42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18" name="Text Box 42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19" name="Text Box 42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20" name="Text Box 42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21" name="Text Box 42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22" name="Line 42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23" name="Line 42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24" name="Text Box 42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25" name="Text Box 42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26" name="Text Box 43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27" name="Text Box 43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28" name="Text Box 43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29" name="Text Box 43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30" name="Text Box 43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31" name="Text Box 43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32" name="Line 43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33" name="Line 43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34" name="Text Box 43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35" name="Text Box 43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36" name="Text Box 44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37" name="Text Box 4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38" name="Text Box 4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39" name="Text Box 4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40" name="Text Box 4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41" name="Text Box 4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42" name="Line 4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43" name="Line 4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44" name="Text Box 4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45" name="Text Box 4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46" name="Text Box 4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47" name="Text Box 46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48" name="Text Box 46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49" name="Text Box 46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50" name="Text Box 46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51" name="Text Box 46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52" name="Line 46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53" name="Line 46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54" name="Text Box 46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55" name="Text Box 46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56" name="Text Box 47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57" name="Text Box 47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58" name="Text Box 47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59" name="Text Box 47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60" name="Text Box 47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61" name="Text Box 47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62" name="Line 47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63" name="Line 47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64" name="Text Box 47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65" name="Text Box 47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66" name="Text Box 48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67" name="Text Box 4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68" name="Text Box 4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69" name="Text Box 4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70" name="Text Box 4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71" name="Text Box 4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72" name="Line 4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73" name="Line 4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74" name="Text Box 4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75" name="Text Box 4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76" name="Text Box 4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77" name="Text Box 5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78" name="Text Box 5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79" name="Text Box 5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80" name="Text Box 5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81" name="Text Box 5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82" name="Line 5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83" name="Line 5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84" name="Text Box 5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85" name="Text Box 5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86" name="Text Box 5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87" name="Text Box 53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88" name="Text Box 53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89" name="Text Box 53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490" name="Text Box 53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491" name="Text Box 53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92" name="Line 53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493" name="Line 53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494" name="Text Box 53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495" name="Text Box 53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496" name="Text Box 53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497" name="Text Box 55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498" name="Text Box 55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499" name="Text Box 55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00" name="Text Box 55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01" name="Text Box 55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02" name="Line 55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03" name="Line 55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04" name="Text Box 55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05" name="Text Box 55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06" name="Text Box 55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07" name="Text Box 8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08" name="Text Box 8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09" name="Text Box 8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10" name="Text Box 8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11" name="Text Box 8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12" name="Line 8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13" name="Line 8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14" name="Text Box 8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15" name="Text Box 8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16" name="Text Box 8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17" name="Text Box 9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18" name="Text Box 9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19" name="Text Box 9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20" name="Text Box 9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21" name="Text Box 9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22" name="Line 9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23" name="Line 9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24" name="Text Box 9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25" name="Text Box 9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26" name="Text Box 9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27" name="Text Box 1283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28" name="Text Box 1284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29" name="Text Box 1285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30" name="Text Box 1286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31" name="Text Box 1287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32" name="Line 1288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33" name="Line 1289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34" name="Text Box 1290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35" name="Text Box 1291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36" name="Text Box 1292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37" name="Text Box 1294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38" name="Text Box 1295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39" name="Text Box 1296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40" name="Text Box 1297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41" name="Text Box 1298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42" name="Line 1299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43" name="Line 1300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44" name="Text Box 1301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45" name="Text Box 1302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46" name="Text Box 1303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47" name="Text Box 131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48" name="Text Box 131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49" name="Text Box 131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50" name="Text Box 131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51" name="Text Box 132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52" name="Line 132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53" name="Line 132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54" name="Text Box 132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55" name="Text Box 132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56" name="Text Box 132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57" name="Text Box 1338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58" name="Text Box 1339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59" name="Text Box 1340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60" name="Text Box 1341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61" name="Text Box 1342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62" name="Line 1343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63" name="Line 1344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64" name="Text Box 1345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65" name="Text Box 1346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66" name="Text Box 1347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7" name="Text Box 1712"/>
        <xdr:cNvSpPr txBox="1">
          <a:spLocks noChangeArrowheads="1"/>
        </xdr:cNvSpPr>
      </xdr:nvSpPr>
      <xdr:spPr bwMode="auto">
        <a:xfrm>
          <a:off x="2626821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8" name="Text Box 1713"/>
        <xdr:cNvSpPr txBox="1">
          <a:spLocks noChangeArrowheads="1"/>
        </xdr:cNvSpPr>
      </xdr:nvSpPr>
      <xdr:spPr bwMode="auto">
        <a:xfrm>
          <a:off x="3050771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9" name="Text Box 1714"/>
        <xdr:cNvSpPr txBox="1">
          <a:spLocks noChangeArrowheads="1"/>
        </xdr:cNvSpPr>
      </xdr:nvSpPr>
      <xdr:spPr bwMode="auto">
        <a:xfrm>
          <a:off x="3724102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822960</xdr:colOff>
      <xdr:row>2</xdr:row>
      <xdr:rowOff>0</xdr:rowOff>
    </xdr:to>
    <xdr:sp macro="" textlink="">
      <xdr:nvSpPr>
        <xdr:cNvPr id="570" name="Text Box 1715"/>
        <xdr:cNvSpPr txBox="1">
          <a:spLocks noChangeArrowheads="1"/>
        </xdr:cNvSpPr>
      </xdr:nvSpPr>
      <xdr:spPr bwMode="auto">
        <a:xfrm>
          <a:off x="4671752" y="1770611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1" name="Text Box 1716"/>
        <xdr:cNvSpPr txBox="1">
          <a:spLocks noChangeArrowheads="1"/>
        </xdr:cNvSpPr>
      </xdr:nvSpPr>
      <xdr:spPr bwMode="auto">
        <a:xfrm>
          <a:off x="5503025" y="1770611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2" name="Line 1717"/>
        <xdr:cNvSpPr>
          <a:spLocks noChangeShapeType="1"/>
        </xdr:cNvSpPr>
      </xdr:nvSpPr>
      <xdr:spPr bwMode="auto">
        <a:xfrm>
          <a:off x="3025833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3" name="Line 1718"/>
        <xdr:cNvSpPr>
          <a:spLocks noChangeShapeType="1"/>
        </xdr:cNvSpPr>
      </xdr:nvSpPr>
      <xdr:spPr bwMode="auto">
        <a:xfrm>
          <a:off x="5511338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4" name="Text Box 1719"/>
        <xdr:cNvSpPr txBox="1">
          <a:spLocks noChangeArrowheads="1"/>
        </xdr:cNvSpPr>
      </xdr:nvSpPr>
      <xdr:spPr bwMode="auto">
        <a:xfrm>
          <a:off x="2660072" y="1770611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5" name="Text Box 1720"/>
        <xdr:cNvSpPr txBox="1">
          <a:spLocks noChangeArrowheads="1"/>
        </xdr:cNvSpPr>
      </xdr:nvSpPr>
      <xdr:spPr bwMode="auto">
        <a:xfrm>
          <a:off x="4638501" y="1770611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6" name="Text Box 1721"/>
        <xdr:cNvSpPr txBox="1">
          <a:spLocks noChangeArrowheads="1"/>
        </xdr:cNvSpPr>
      </xdr:nvSpPr>
      <xdr:spPr bwMode="auto">
        <a:xfrm>
          <a:off x="5486400" y="1770611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77" name="Text Box 209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78" name="Text Box 209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79" name="Text Box 209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80" name="Text Box 210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81" name="Text Box 210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82" name="Line 210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83" name="Line 210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84" name="Text Box 210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85" name="Text Box 210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86" name="Text Box 210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87" name="Text Box 211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88" name="Text Box 212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89" name="Text Box 212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590" name="Text Box 212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591" name="Text Box 212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92" name="Line 212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593" name="Line 212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594" name="Text Box 212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595" name="Text Box 212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596" name="Text Box 212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597" name="Text Box 21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598" name="Text Box 21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599" name="Text Box 21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00" name="Text Box 21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01" name="Text Box 21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02" name="Line 21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03" name="Line 21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04" name="Text Box 21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05" name="Text Box 21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06" name="Text Box 21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607" name="Text Box 2152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608" name="Text Box 2153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609" name="Text Box 2154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10" name="Text Box 2155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11" name="Text Box 2156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12" name="Line 2157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13" name="Line 2158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14" name="Text Box 2159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15" name="Text Box 2160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16" name="Text Box 2161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617" name="Text Box 2515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618" name="Text Box 2516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619" name="Text Box 2517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20" name="Text Box 2518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21" name="Text Box 2519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22" name="Line 2520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23" name="Line 2521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24" name="Text Box 2522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25" name="Text Box 2523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26" name="Text Box 2524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627" name="Text Box 252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628" name="Text Box 252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629" name="Text Box 252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30" name="Text Box 252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31" name="Text Box 253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32" name="Line 253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33" name="Line 253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34" name="Text Box 253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35" name="Text Box 253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36" name="Text Box 253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637" name="Text Box 253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638" name="Text Box 253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639" name="Text Box 253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40" name="Text Box 254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41" name="Text Box 254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42" name="Line 254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43" name="Line 254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44" name="Text Box 254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45" name="Text Box 254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46" name="Text Box 254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647" name="Text Box 255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648" name="Text Box 256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649" name="Text Box 256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50" name="Text Box 256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51" name="Text Box 256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52" name="Line 256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53" name="Line 256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54" name="Text Box 256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55" name="Text Box 256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56" name="Text Box 256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657" name="Text Box 257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658" name="Text Box 257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659" name="Text Box 257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60" name="Text Box 257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61" name="Text Box 257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62" name="Line 257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63" name="Line 257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64" name="Text Box 257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65" name="Text Box 257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66" name="Text Box 257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84</xdr:row>
      <xdr:rowOff>0</xdr:rowOff>
    </xdr:from>
    <xdr:to>
      <xdr:col>4</xdr:col>
      <xdr:colOff>24938</xdr:colOff>
      <xdr:row>84</xdr:row>
      <xdr:rowOff>0</xdr:rowOff>
    </xdr:to>
    <xdr:sp macro="" textlink="">
      <xdr:nvSpPr>
        <xdr:cNvPr id="667" name="Text Box 258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84</xdr:row>
      <xdr:rowOff>0</xdr:rowOff>
    </xdr:from>
    <xdr:to>
      <xdr:col>4</xdr:col>
      <xdr:colOff>598516</xdr:colOff>
      <xdr:row>84</xdr:row>
      <xdr:rowOff>0</xdr:rowOff>
    </xdr:to>
    <xdr:sp macro="" textlink="">
      <xdr:nvSpPr>
        <xdr:cNvPr id="668" name="Text Box 258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84</xdr:row>
      <xdr:rowOff>0</xdr:rowOff>
    </xdr:from>
    <xdr:to>
      <xdr:col>5</xdr:col>
      <xdr:colOff>814647</xdr:colOff>
      <xdr:row>84</xdr:row>
      <xdr:rowOff>0</xdr:rowOff>
    </xdr:to>
    <xdr:sp macro="" textlink="">
      <xdr:nvSpPr>
        <xdr:cNvPr id="669" name="Text Box 258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84</xdr:row>
      <xdr:rowOff>0</xdr:rowOff>
    </xdr:from>
    <xdr:to>
      <xdr:col>6</xdr:col>
      <xdr:colOff>822960</xdr:colOff>
      <xdr:row>84</xdr:row>
      <xdr:rowOff>0</xdr:rowOff>
    </xdr:to>
    <xdr:sp macro="" textlink="">
      <xdr:nvSpPr>
        <xdr:cNvPr id="670" name="Text Box 258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84</xdr:row>
      <xdr:rowOff>0</xdr:rowOff>
    </xdr:from>
    <xdr:to>
      <xdr:col>7</xdr:col>
      <xdr:colOff>631767</xdr:colOff>
      <xdr:row>84</xdr:row>
      <xdr:rowOff>0</xdr:rowOff>
    </xdr:to>
    <xdr:sp macro="" textlink="">
      <xdr:nvSpPr>
        <xdr:cNvPr id="671" name="Text Box 258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72" name="Line 258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673" name="Line 258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84</xdr:row>
      <xdr:rowOff>0</xdr:rowOff>
    </xdr:from>
    <xdr:to>
      <xdr:col>5</xdr:col>
      <xdr:colOff>897775</xdr:colOff>
      <xdr:row>84</xdr:row>
      <xdr:rowOff>0</xdr:rowOff>
    </xdr:to>
    <xdr:sp macro="" textlink="">
      <xdr:nvSpPr>
        <xdr:cNvPr id="674" name="Text Box 258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84</xdr:row>
      <xdr:rowOff>0</xdr:rowOff>
    </xdr:from>
    <xdr:to>
      <xdr:col>7</xdr:col>
      <xdr:colOff>598516</xdr:colOff>
      <xdr:row>84</xdr:row>
      <xdr:rowOff>0</xdr:rowOff>
    </xdr:to>
    <xdr:sp macro="" textlink="">
      <xdr:nvSpPr>
        <xdr:cNvPr id="675" name="Text Box 258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84</xdr:row>
      <xdr:rowOff>0</xdr:rowOff>
    </xdr:from>
    <xdr:to>
      <xdr:col>7</xdr:col>
      <xdr:colOff>91440</xdr:colOff>
      <xdr:row>84</xdr:row>
      <xdr:rowOff>0</xdr:rowOff>
    </xdr:to>
    <xdr:sp macro="" textlink="">
      <xdr:nvSpPr>
        <xdr:cNvPr id="676" name="Text Box 259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7" name="Text Box 2603"/>
        <xdr:cNvSpPr txBox="1">
          <a:spLocks noChangeArrowheads="1"/>
        </xdr:cNvSpPr>
      </xdr:nvSpPr>
      <xdr:spPr bwMode="auto">
        <a:xfrm>
          <a:off x="2626821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8" name="Text Box 2604"/>
        <xdr:cNvSpPr txBox="1">
          <a:spLocks noChangeArrowheads="1"/>
        </xdr:cNvSpPr>
      </xdr:nvSpPr>
      <xdr:spPr bwMode="auto">
        <a:xfrm>
          <a:off x="3050771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9" name="Text Box 2605"/>
        <xdr:cNvSpPr txBox="1">
          <a:spLocks noChangeArrowheads="1"/>
        </xdr:cNvSpPr>
      </xdr:nvSpPr>
      <xdr:spPr bwMode="auto">
        <a:xfrm>
          <a:off x="3724102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822960</xdr:colOff>
      <xdr:row>2</xdr:row>
      <xdr:rowOff>0</xdr:rowOff>
    </xdr:to>
    <xdr:sp macro="" textlink="">
      <xdr:nvSpPr>
        <xdr:cNvPr id="680" name="Text Box 2606"/>
        <xdr:cNvSpPr txBox="1">
          <a:spLocks noChangeArrowheads="1"/>
        </xdr:cNvSpPr>
      </xdr:nvSpPr>
      <xdr:spPr bwMode="auto">
        <a:xfrm>
          <a:off x="4671752" y="1770611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1" name="Text Box 2607"/>
        <xdr:cNvSpPr txBox="1">
          <a:spLocks noChangeArrowheads="1"/>
        </xdr:cNvSpPr>
      </xdr:nvSpPr>
      <xdr:spPr bwMode="auto">
        <a:xfrm>
          <a:off x="5503025" y="1770611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2" name="Line 2608"/>
        <xdr:cNvSpPr>
          <a:spLocks noChangeShapeType="1"/>
        </xdr:cNvSpPr>
      </xdr:nvSpPr>
      <xdr:spPr bwMode="auto">
        <a:xfrm>
          <a:off x="3025833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3" name="Line 2609"/>
        <xdr:cNvSpPr>
          <a:spLocks noChangeShapeType="1"/>
        </xdr:cNvSpPr>
      </xdr:nvSpPr>
      <xdr:spPr bwMode="auto">
        <a:xfrm>
          <a:off x="5511338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4" name="Text Box 2610"/>
        <xdr:cNvSpPr txBox="1">
          <a:spLocks noChangeArrowheads="1"/>
        </xdr:cNvSpPr>
      </xdr:nvSpPr>
      <xdr:spPr bwMode="auto">
        <a:xfrm>
          <a:off x="2660072" y="1770611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5" name="Text Box 2611"/>
        <xdr:cNvSpPr txBox="1">
          <a:spLocks noChangeArrowheads="1"/>
        </xdr:cNvSpPr>
      </xdr:nvSpPr>
      <xdr:spPr bwMode="auto">
        <a:xfrm>
          <a:off x="4638501" y="1770611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6" name="Text Box 2612"/>
        <xdr:cNvSpPr txBox="1">
          <a:spLocks noChangeArrowheads="1"/>
        </xdr:cNvSpPr>
      </xdr:nvSpPr>
      <xdr:spPr bwMode="auto">
        <a:xfrm>
          <a:off x="5486400" y="1770611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58189</xdr:colOff>
      <xdr:row>85</xdr:row>
      <xdr:rowOff>49876</xdr:rowOff>
    </xdr:from>
    <xdr:to>
      <xdr:col>7</xdr:col>
      <xdr:colOff>756458</xdr:colOff>
      <xdr:row>85</xdr:row>
      <xdr:rowOff>4131425</xdr:rowOff>
    </xdr:to>
    <xdr:sp macro="" textlink="">
      <xdr:nvSpPr>
        <xdr:cNvPr id="687" name="Line 2649"/>
        <xdr:cNvSpPr>
          <a:spLocks noChangeShapeType="1"/>
        </xdr:cNvSpPr>
      </xdr:nvSpPr>
      <xdr:spPr bwMode="auto">
        <a:xfrm flipV="1">
          <a:off x="58189" y="17049403"/>
          <a:ext cx="6209607" cy="19451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"/>
  <sheetViews>
    <sheetView tabSelected="1" topLeftCell="A55" workbookViewId="0">
      <selection activeCell="H83" sqref="H83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2</v>
      </c>
      <c r="C3" s="11">
        <f>ROUND(B3*70%,0)</f>
        <v>1</v>
      </c>
      <c r="D3" s="11">
        <f>ROUND(B3-C3,0)</f>
        <v>1</v>
      </c>
      <c r="E3" s="12">
        <v>5.16</v>
      </c>
      <c r="F3" s="13">
        <f>D3*E3</f>
        <v>5.16</v>
      </c>
      <c r="G3" s="12">
        <f>ROUNDDOWN(F3/1.04,2)</f>
        <v>4.96</v>
      </c>
      <c r="H3" s="14">
        <f>ROUND(F3-G3,2)</f>
        <v>0.2</v>
      </c>
    </row>
    <row r="4" spans="1:9" ht="14.4" x14ac:dyDescent="0.25">
      <c r="A4" s="9" t="s">
        <v>7</v>
      </c>
      <c r="B4" s="10">
        <v>2</v>
      </c>
      <c r="C4" s="11">
        <f t="shared" ref="C4:C15" si="0">ROUND(B4*70%,0)</f>
        <v>1</v>
      </c>
      <c r="D4" s="11">
        <f t="shared" ref="D4:D15" si="1">ROUND(B4-C4,0)</f>
        <v>1</v>
      </c>
      <c r="E4" s="12">
        <v>6.2</v>
      </c>
      <c r="F4" s="13">
        <f t="shared" ref="F4:F15" si="2">D4*E4</f>
        <v>6.2</v>
      </c>
      <c r="G4" s="12">
        <f t="shared" ref="G4:G15" si="3">ROUNDDOWN(F4/1.04,2)</f>
        <v>5.96</v>
      </c>
      <c r="H4" s="14">
        <f t="shared" ref="H4:H15" si="4">ROUND(F4-G4,2)</f>
        <v>0.24</v>
      </c>
    </row>
    <row r="5" spans="1:9" ht="14.4" x14ac:dyDescent="0.25">
      <c r="A5" s="9" t="s">
        <v>8</v>
      </c>
      <c r="B5" s="10">
        <v>1</v>
      </c>
      <c r="C5" s="11">
        <f t="shared" si="0"/>
        <v>1</v>
      </c>
      <c r="D5" s="11">
        <f t="shared" si="1"/>
        <v>0</v>
      </c>
      <c r="E5" s="12">
        <v>3.62</v>
      </c>
      <c r="F5" s="13">
        <f t="shared" si="2"/>
        <v>0</v>
      </c>
      <c r="G5" s="12">
        <f t="shared" si="3"/>
        <v>0</v>
      </c>
      <c r="H5" s="14">
        <f t="shared" si="4"/>
        <v>0</v>
      </c>
    </row>
    <row r="6" spans="1:9" ht="14.4" x14ac:dyDescent="0.25">
      <c r="A6" s="9" t="s">
        <v>9</v>
      </c>
      <c r="B6" s="10">
        <v>2</v>
      </c>
      <c r="C6" s="11">
        <f t="shared" si="0"/>
        <v>1</v>
      </c>
      <c r="D6" s="11">
        <f>ROUND(B6-C6,0)</f>
        <v>1</v>
      </c>
      <c r="E6" s="12">
        <v>12</v>
      </c>
      <c r="F6" s="13">
        <f>D6*E6</f>
        <v>12</v>
      </c>
      <c r="G6" s="12">
        <f t="shared" si="3"/>
        <v>11.53</v>
      </c>
      <c r="H6" s="14">
        <f>ROUND(F6-G6,2)</f>
        <v>0.47</v>
      </c>
    </row>
    <row r="7" spans="1:9" ht="14.4" x14ac:dyDescent="0.25">
      <c r="A7" s="9" t="s">
        <v>10</v>
      </c>
      <c r="B7" s="10">
        <v>2</v>
      </c>
      <c r="C7" s="11">
        <f t="shared" si="0"/>
        <v>1</v>
      </c>
      <c r="D7" s="11">
        <f t="shared" si="1"/>
        <v>1</v>
      </c>
      <c r="E7" s="12">
        <v>12</v>
      </c>
      <c r="F7" s="13">
        <f t="shared" si="2"/>
        <v>12</v>
      </c>
      <c r="G7" s="12">
        <f t="shared" si="3"/>
        <v>11.53</v>
      </c>
      <c r="H7" s="14">
        <f t="shared" si="4"/>
        <v>0.47</v>
      </c>
    </row>
    <row r="8" spans="1:9" ht="14.4" x14ac:dyDescent="0.25">
      <c r="A8" s="9" t="s">
        <v>11</v>
      </c>
      <c r="B8" s="10">
        <v>1</v>
      </c>
      <c r="C8" s="11">
        <f t="shared" si="0"/>
        <v>1</v>
      </c>
      <c r="D8" s="11">
        <f>ROUND(B8-C8,0)</f>
        <v>0</v>
      </c>
      <c r="E8" s="12">
        <v>12</v>
      </c>
      <c r="F8" s="13">
        <f>D8*E8</f>
        <v>0</v>
      </c>
      <c r="G8" s="12">
        <f t="shared" si="3"/>
        <v>0</v>
      </c>
      <c r="H8" s="14">
        <f>ROUND(F8-G8,2)</f>
        <v>0</v>
      </c>
    </row>
    <row r="9" spans="1:9" ht="14.4" x14ac:dyDescent="0.25">
      <c r="A9" s="9" t="s">
        <v>12</v>
      </c>
      <c r="B9" s="10">
        <v>2</v>
      </c>
      <c r="C9" s="11">
        <f t="shared" si="0"/>
        <v>1</v>
      </c>
      <c r="D9" s="11">
        <f t="shared" si="1"/>
        <v>1</v>
      </c>
      <c r="E9" s="12">
        <v>3.5</v>
      </c>
      <c r="F9" s="13">
        <f t="shared" si="2"/>
        <v>3.5</v>
      </c>
      <c r="G9" s="12">
        <f t="shared" si="3"/>
        <v>3.36</v>
      </c>
      <c r="H9" s="14">
        <f t="shared" si="4"/>
        <v>0.14000000000000001</v>
      </c>
    </row>
    <row r="10" spans="1:9" ht="14.4" x14ac:dyDescent="0.25">
      <c r="A10" s="9" t="s">
        <v>13</v>
      </c>
      <c r="B10" s="10">
        <v>25</v>
      </c>
      <c r="C10" s="11">
        <f t="shared" si="0"/>
        <v>18</v>
      </c>
      <c r="D10" s="11">
        <f>ROUND(B10-C10,0)</f>
        <v>7</v>
      </c>
      <c r="E10" s="12">
        <v>3</v>
      </c>
      <c r="F10" s="13">
        <f>D10*E10</f>
        <v>21</v>
      </c>
      <c r="G10" s="12">
        <f t="shared" si="3"/>
        <v>20.190000000000001</v>
      </c>
      <c r="H10" s="14">
        <f>ROUND(F10-G10,2)</f>
        <v>0.81</v>
      </c>
    </row>
    <row r="11" spans="1:9" ht="14.4" x14ac:dyDescent="0.25">
      <c r="A11" s="9" t="s">
        <v>14</v>
      </c>
      <c r="B11" s="10">
        <v>4</v>
      </c>
      <c r="C11" s="11">
        <f t="shared" si="0"/>
        <v>3</v>
      </c>
      <c r="D11" s="11">
        <f t="shared" si="1"/>
        <v>1</v>
      </c>
      <c r="E11" s="12">
        <v>10</v>
      </c>
      <c r="F11" s="13">
        <f t="shared" si="2"/>
        <v>10</v>
      </c>
      <c r="G11" s="12">
        <f t="shared" si="3"/>
        <v>9.61</v>
      </c>
      <c r="H11" s="14">
        <f t="shared" si="4"/>
        <v>0.39</v>
      </c>
    </row>
    <row r="12" spans="1:9" ht="14.4" x14ac:dyDescent="0.25">
      <c r="A12" s="9" t="s">
        <v>15</v>
      </c>
      <c r="B12" s="10">
        <v>2</v>
      </c>
      <c r="C12" s="11">
        <f t="shared" si="0"/>
        <v>1</v>
      </c>
      <c r="D12" s="11">
        <f t="shared" si="1"/>
        <v>1</v>
      </c>
      <c r="E12" s="12">
        <v>10</v>
      </c>
      <c r="F12" s="13">
        <f t="shared" si="2"/>
        <v>10</v>
      </c>
      <c r="G12" s="12">
        <f t="shared" si="3"/>
        <v>9.61</v>
      </c>
      <c r="H12" s="14">
        <f t="shared" si="4"/>
        <v>0.39</v>
      </c>
    </row>
    <row r="13" spans="1:9" ht="14.4" x14ac:dyDescent="0.25">
      <c r="A13" s="9" t="s">
        <v>16</v>
      </c>
      <c r="B13" s="10">
        <v>2</v>
      </c>
      <c r="C13" s="11">
        <f t="shared" si="0"/>
        <v>1</v>
      </c>
      <c r="D13" s="11">
        <f t="shared" si="1"/>
        <v>1</v>
      </c>
      <c r="E13" s="12">
        <v>10</v>
      </c>
      <c r="F13" s="13">
        <f t="shared" si="2"/>
        <v>10</v>
      </c>
      <c r="G13" s="12">
        <f t="shared" si="3"/>
        <v>9.61</v>
      </c>
      <c r="H13" s="14">
        <f t="shared" si="4"/>
        <v>0.39</v>
      </c>
    </row>
    <row r="14" spans="1:9" ht="14.4" x14ac:dyDescent="0.25">
      <c r="A14" s="9" t="s">
        <v>17</v>
      </c>
      <c r="B14" s="10">
        <v>4</v>
      </c>
      <c r="C14" s="11">
        <f t="shared" si="0"/>
        <v>3</v>
      </c>
      <c r="D14" s="11">
        <f t="shared" si="1"/>
        <v>1</v>
      </c>
      <c r="E14" s="12">
        <v>10</v>
      </c>
      <c r="F14" s="13">
        <f t="shared" si="2"/>
        <v>10</v>
      </c>
      <c r="G14" s="12">
        <f t="shared" si="3"/>
        <v>9.61</v>
      </c>
      <c r="H14" s="14">
        <f t="shared" si="4"/>
        <v>0.39</v>
      </c>
    </row>
    <row r="15" spans="1:9" ht="14.4" x14ac:dyDescent="0.25">
      <c r="A15" s="9" t="s">
        <v>18</v>
      </c>
      <c r="B15" s="10">
        <v>1</v>
      </c>
      <c r="C15" s="11">
        <f t="shared" si="0"/>
        <v>1</v>
      </c>
      <c r="D15" s="11">
        <f t="shared" si="1"/>
        <v>0</v>
      </c>
      <c r="E15" s="12">
        <v>11</v>
      </c>
      <c r="F15" s="13">
        <f t="shared" si="2"/>
        <v>0</v>
      </c>
      <c r="G15" s="12">
        <f t="shared" si="3"/>
        <v>0</v>
      </c>
      <c r="H15" s="14">
        <f t="shared" si="4"/>
        <v>0</v>
      </c>
    </row>
    <row r="16" spans="1:9" ht="14.4" x14ac:dyDescent="0.25">
      <c r="A16" s="9" t="s">
        <v>19</v>
      </c>
      <c r="B16" s="10">
        <v>1</v>
      </c>
      <c r="C16" s="11">
        <f>ROUND(B16*70%,0)</f>
        <v>1</v>
      </c>
      <c r="D16" s="11">
        <f>ROUND(B16-C16,0)</f>
        <v>0</v>
      </c>
      <c r="E16" s="12">
        <v>25</v>
      </c>
      <c r="F16" s="13">
        <f>D16*E16</f>
        <v>0</v>
      </c>
      <c r="G16" s="12">
        <f>ROUNDDOWN(F16/1.04,2)</f>
        <v>0</v>
      </c>
      <c r="H16" s="14">
        <f>ROUND(F16-G16,2)</f>
        <v>0</v>
      </c>
    </row>
    <row r="17" spans="1:8" ht="14.4" x14ac:dyDescent="0.25">
      <c r="A17" s="9" t="s">
        <v>20</v>
      </c>
      <c r="B17" s="10">
        <v>23</v>
      </c>
      <c r="C17" s="11">
        <f t="shared" ref="C17:C80" si="5">ROUND(B17*70%,0)</f>
        <v>16</v>
      </c>
      <c r="D17" s="11">
        <f t="shared" ref="D17:D80" si="6">ROUND(B17-C17,0)</f>
        <v>7</v>
      </c>
      <c r="E17" s="12">
        <v>2.5</v>
      </c>
      <c r="F17" s="13">
        <f t="shared" ref="F17:F80" si="7">D17*E17</f>
        <v>17.5</v>
      </c>
      <c r="G17" s="12">
        <f t="shared" ref="G17:G80" si="8">ROUNDDOWN(F17/1.04,2)</f>
        <v>16.82</v>
      </c>
      <c r="H17" s="14">
        <f t="shared" ref="H17:H80" si="9">ROUND(F17-G17,2)</f>
        <v>0.68</v>
      </c>
    </row>
    <row r="18" spans="1:8" ht="14.4" x14ac:dyDescent="0.25">
      <c r="A18" s="9" t="s">
        <v>21</v>
      </c>
      <c r="B18" s="10">
        <v>75</v>
      </c>
      <c r="C18" s="11">
        <f>ROUND(B18*70%,0)</f>
        <v>53</v>
      </c>
      <c r="D18" s="11">
        <f>ROUND(B18-C18,0)</f>
        <v>22</v>
      </c>
      <c r="E18" s="12">
        <v>1.5</v>
      </c>
      <c r="F18" s="13">
        <f>D18*E18</f>
        <v>33</v>
      </c>
      <c r="G18" s="12">
        <f>ROUNDDOWN(F18/1.04,2)</f>
        <v>31.73</v>
      </c>
      <c r="H18" s="14">
        <f>ROUND(F18-G18,2)</f>
        <v>1.27</v>
      </c>
    </row>
    <row r="19" spans="1:8" ht="14.4" x14ac:dyDescent="0.25">
      <c r="A19" s="9" t="s">
        <v>22</v>
      </c>
      <c r="B19" s="10">
        <v>493</v>
      </c>
      <c r="C19" s="11">
        <f t="shared" si="5"/>
        <v>345</v>
      </c>
      <c r="D19" s="11">
        <f t="shared" si="6"/>
        <v>148</v>
      </c>
      <c r="E19" s="12">
        <v>3.4</v>
      </c>
      <c r="F19" s="13">
        <f t="shared" si="7"/>
        <v>503.2</v>
      </c>
      <c r="G19" s="12">
        <f t="shared" si="8"/>
        <v>483.84</v>
      </c>
      <c r="H19" s="14">
        <f t="shared" si="9"/>
        <v>19.36</v>
      </c>
    </row>
    <row r="20" spans="1:8" ht="14.4" x14ac:dyDescent="0.25">
      <c r="A20" s="9" t="s">
        <v>23</v>
      </c>
      <c r="B20" s="10">
        <v>21</v>
      </c>
      <c r="C20" s="11">
        <f t="shared" si="5"/>
        <v>15</v>
      </c>
      <c r="D20" s="11">
        <f t="shared" si="6"/>
        <v>6</v>
      </c>
      <c r="E20" s="12">
        <v>6</v>
      </c>
      <c r="F20" s="13">
        <f t="shared" si="7"/>
        <v>36</v>
      </c>
      <c r="G20" s="12">
        <f t="shared" si="8"/>
        <v>34.61</v>
      </c>
      <c r="H20" s="14">
        <f t="shared" si="9"/>
        <v>1.39</v>
      </c>
    </row>
    <row r="21" spans="1:8" ht="14.4" x14ac:dyDescent="0.25">
      <c r="A21" s="9" t="s">
        <v>24</v>
      </c>
      <c r="B21" s="10">
        <v>38</v>
      </c>
      <c r="C21" s="11">
        <f t="shared" si="5"/>
        <v>27</v>
      </c>
      <c r="D21" s="11">
        <f t="shared" si="6"/>
        <v>11</v>
      </c>
      <c r="E21" s="12">
        <v>2.1</v>
      </c>
      <c r="F21" s="13">
        <f t="shared" si="7"/>
        <v>23.1</v>
      </c>
      <c r="G21" s="12">
        <f t="shared" si="8"/>
        <v>22.21</v>
      </c>
      <c r="H21" s="14">
        <f t="shared" si="9"/>
        <v>0.89</v>
      </c>
    </row>
    <row r="22" spans="1:8" ht="14.4" x14ac:dyDescent="0.25">
      <c r="A22" s="9" t="s">
        <v>25</v>
      </c>
      <c r="B22" s="10">
        <v>125</v>
      </c>
      <c r="C22" s="11">
        <f t="shared" si="5"/>
        <v>88</v>
      </c>
      <c r="D22" s="11">
        <f t="shared" si="6"/>
        <v>37</v>
      </c>
      <c r="E22" s="12">
        <v>2.4</v>
      </c>
      <c r="F22" s="13">
        <f t="shared" si="7"/>
        <v>88.8</v>
      </c>
      <c r="G22" s="12">
        <f t="shared" si="8"/>
        <v>85.38</v>
      </c>
      <c r="H22" s="14">
        <f t="shared" si="9"/>
        <v>3.42</v>
      </c>
    </row>
    <row r="23" spans="1:8" ht="14.4" x14ac:dyDescent="0.25">
      <c r="A23" s="9" t="s">
        <v>26</v>
      </c>
      <c r="B23" s="10">
        <v>1</v>
      </c>
      <c r="C23" s="11">
        <f t="shared" si="5"/>
        <v>1</v>
      </c>
      <c r="D23" s="11">
        <f t="shared" si="6"/>
        <v>0</v>
      </c>
      <c r="E23" s="12">
        <v>2.1</v>
      </c>
      <c r="F23" s="13">
        <f t="shared" si="7"/>
        <v>0</v>
      </c>
      <c r="G23" s="12">
        <f t="shared" si="8"/>
        <v>0</v>
      </c>
      <c r="H23" s="14">
        <f t="shared" si="9"/>
        <v>0</v>
      </c>
    </row>
    <row r="24" spans="1:8" ht="14.4" x14ac:dyDescent="0.25">
      <c r="A24" s="9" t="s">
        <v>27</v>
      </c>
      <c r="B24" s="10">
        <v>2</v>
      </c>
      <c r="C24" s="11">
        <f t="shared" si="5"/>
        <v>1</v>
      </c>
      <c r="D24" s="11">
        <f t="shared" si="6"/>
        <v>1</v>
      </c>
      <c r="E24" s="12">
        <v>12</v>
      </c>
      <c r="F24" s="13">
        <f t="shared" si="7"/>
        <v>12</v>
      </c>
      <c r="G24" s="12">
        <f t="shared" si="8"/>
        <v>11.53</v>
      </c>
      <c r="H24" s="14">
        <f t="shared" si="9"/>
        <v>0.47</v>
      </c>
    </row>
    <row r="25" spans="1:8" ht="14.4" x14ac:dyDescent="0.25">
      <c r="A25" s="9" t="s">
        <v>28</v>
      </c>
      <c r="B25" s="10">
        <v>263</v>
      </c>
      <c r="C25" s="11">
        <f t="shared" si="5"/>
        <v>184</v>
      </c>
      <c r="D25" s="11">
        <f t="shared" si="6"/>
        <v>79</v>
      </c>
      <c r="E25" s="12">
        <v>2.8</v>
      </c>
      <c r="F25" s="13">
        <f t="shared" si="7"/>
        <v>221.2</v>
      </c>
      <c r="G25" s="12">
        <f t="shared" si="8"/>
        <v>212.69</v>
      </c>
      <c r="H25" s="14">
        <f t="shared" si="9"/>
        <v>8.51</v>
      </c>
    </row>
    <row r="26" spans="1:8" ht="14.4" x14ac:dyDescent="0.25">
      <c r="A26" s="9" t="s">
        <v>29</v>
      </c>
      <c r="B26" s="10">
        <v>9</v>
      </c>
      <c r="C26" s="11">
        <f t="shared" si="5"/>
        <v>6</v>
      </c>
      <c r="D26" s="11">
        <f t="shared" si="6"/>
        <v>3</v>
      </c>
      <c r="E26" s="12">
        <v>5</v>
      </c>
      <c r="F26" s="13">
        <f t="shared" si="7"/>
        <v>15</v>
      </c>
      <c r="G26" s="12">
        <f t="shared" si="8"/>
        <v>14.42</v>
      </c>
      <c r="H26" s="14">
        <f t="shared" si="9"/>
        <v>0.57999999999999996</v>
      </c>
    </row>
    <row r="27" spans="1:8" ht="14.4" x14ac:dyDescent="0.25">
      <c r="A27" s="9" t="s">
        <v>30</v>
      </c>
      <c r="B27" s="10">
        <v>76</v>
      </c>
      <c r="C27" s="11">
        <f t="shared" si="5"/>
        <v>53</v>
      </c>
      <c r="D27" s="11">
        <f t="shared" si="6"/>
        <v>23</v>
      </c>
      <c r="E27" s="12">
        <v>10</v>
      </c>
      <c r="F27" s="13">
        <f t="shared" si="7"/>
        <v>230</v>
      </c>
      <c r="G27" s="12">
        <f t="shared" si="8"/>
        <v>221.15</v>
      </c>
      <c r="H27" s="14">
        <f t="shared" si="9"/>
        <v>8.85</v>
      </c>
    </row>
    <row r="28" spans="1:8" ht="14.4" x14ac:dyDescent="0.25">
      <c r="A28" s="9" t="s">
        <v>31</v>
      </c>
      <c r="B28" s="10">
        <v>836</v>
      </c>
      <c r="C28" s="11">
        <f t="shared" si="5"/>
        <v>585</v>
      </c>
      <c r="D28" s="11">
        <f t="shared" si="6"/>
        <v>251</v>
      </c>
      <c r="E28" s="12">
        <v>3.5</v>
      </c>
      <c r="F28" s="13">
        <f t="shared" si="7"/>
        <v>878.5</v>
      </c>
      <c r="G28" s="12">
        <f t="shared" si="8"/>
        <v>844.71</v>
      </c>
      <c r="H28" s="14">
        <f t="shared" si="9"/>
        <v>33.79</v>
      </c>
    </row>
    <row r="29" spans="1:8" ht="14.4" x14ac:dyDescent="0.25">
      <c r="A29" s="9" t="s">
        <v>32</v>
      </c>
      <c r="B29" s="10">
        <v>87</v>
      </c>
      <c r="C29" s="11">
        <f t="shared" si="5"/>
        <v>61</v>
      </c>
      <c r="D29" s="11">
        <f t="shared" si="6"/>
        <v>26</v>
      </c>
      <c r="E29" s="12">
        <v>10</v>
      </c>
      <c r="F29" s="13">
        <f t="shared" si="7"/>
        <v>260</v>
      </c>
      <c r="G29" s="12">
        <f t="shared" si="8"/>
        <v>250</v>
      </c>
      <c r="H29" s="14">
        <f t="shared" si="9"/>
        <v>10</v>
      </c>
    </row>
    <row r="30" spans="1:8" ht="14.4" x14ac:dyDescent="0.25">
      <c r="A30" s="9" t="s">
        <v>33</v>
      </c>
      <c r="B30" s="10">
        <v>951</v>
      </c>
      <c r="C30" s="11">
        <f t="shared" si="5"/>
        <v>666</v>
      </c>
      <c r="D30" s="11">
        <f t="shared" si="6"/>
        <v>285</v>
      </c>
      <c r="E30" s="12">
        <v>3.5</v>
      </c>
      <c r="F30" s="13">
        <f t="shared" si="7"/>
        <v>997.5</v>
      </c>
      <c r="G30" s="12">
        <f t="shared" si="8"/>
        <v>959.13</v>
      </c>
      <c r="H30" s="14">
        <f t="shared" si="9"/>
        <v>38.369999999999997</v>
      </c>
    </row>
    <row r="31" spans="1:8" ht="14.4" x14ac:dyDescent="0.25">
      <c r="A31" s="9" t="s">
        <v>34</v>
      </c>
      <c r="B31" s="10">
        <v>88</v>
      </c>
      <c r="C31" s="11">
        <f t="shared" si="5"/>
        <v>62</v>
      </c>
      <c r="D31" s="11">
        <f t="shared" si="6"/>
        <v>26</v>
      </c>
      <c r="E31" s="12">
        <v>10</v>
      </c>
      <c r="F31" s="13">
        <f t="shared" si="7"/>
        <v>260</v>
      </c>
      <c r="G31" s="12">
        <f t="shared" si="8"/>
        <v>250</v>
      </c>
      <c r="H31" s="14">
        <f t="shared" si="9"/>
        <v>10</v>
      </c>
    </row>
    <row r="32" spans="1:8" ht="14.4" x14ac:dyDescent="0.25">
      <c r="A32" s="9" t="s">
        <v>35</v>
      </c>
      <c r="B32" s="10">
        <v>1054</v>
      </c>
      <c r="C32" s="11">
        <f t="shared" si="5"/>
        <v>738</v>
      </c>
      <c r="D32" s="11">
        <f t="shared" si="6"/>
        <v>316</v>
      </c>
      <c r="E32" s="12">
        <v>3.5</v>
      </c>
      <c r="F32" s="13">
        <f t="shared" si="7"/>
        <v>1106</v>
      </c>
      <c r="G32" s="12">
        <f t="shared" si="8"/>
        <v>1063.46</v>
      </c>
      <c r="H32" s="14">
        <f t="shared" si="9"/>
        <v>42.54</v>
      </c>
    </row>
    <row r="33" spans="1:8" ht="14.4" x14ac:dyDescent="0.25">
      <c r="A33" s="9" t="s">
        <v>36</v>
      </c>
      <c r="B33" s="10">
        <v>64</v>
      </c>
      <c r="C33" s="11">
        <f t="shared" si="5"/>
        <v>45</v>
      </c>
      <c r="D33" s="11">
        <f t="shared" si="6"/>
        <v>19</v>
      </c>
      <c r="E33" s="12">
        <v>2</v>
      </c>
      <c r="F33" s="13">
        <f t="shared" si="7"/>
        <v>38</v>
      </c>
      <c r="G33" s="12">
        <f t="shared" si="8"/>
        <v>36.53</v>
      </c>
      <c r="H33" s="14">
        <f t="shared" si="9"/>
        <v>1.47</v>
      </c>
    </row>
    <row r="34" spans="1:8" ht="14.4" x14ac:dyDescent="0.25">
      <c r="A34" s="9" t="s">
        <v>37</v>
      </c>
      <c r="B34" s="10">
        <v>25</v>
      </c>
      <c r="C34" s="11">
        <f t="shared" si="5"/>
        <v>18</v>
      </c>
      <c r="D34" s="11">
        <f t="shared" si="6"/>
        <v>7</v>
      </c>
      <c r="E34" s="12">
        <v>2</v>
      </c>
      <c r="F34" s="13">
        <f t="shared" si="7"/>
        <v>14</v>
      </c>
      <c r="G34" s="12">
        <f t="shared" si="8"/>
        <v>13.46</v>
      </c>
      <c r="H34" s="14">
        <f t="shared" si="9"/>
        <v>0.54</v>
      </c>
    </row>
    <row r="35" spans="1:8" ht="14.4" x14ac:dyDescent="0.25">
      <c r="A35" s="9" t="s">
        <v>38</v>
      </c>
      <c r="B35" s="10">
        <v>1</v>
      </c>
      <c r="C35" s="11">
        <f t="shared" si="5"/>
        <v>1</v>
      </c>
      <c r="D35" s="11">
        <f t="shared" si="6"/>
        <v>0</v>
      </c>
      <c r="E35" s="12">
        <v>4.5</v>
      </c>
      <c r="F35" s="13">
        <f t="shared" si="7"/>
        <v>0</v>
      </c>
      <c r="G35" s="12">
        <f t="shared" si="8"/>
        <v>0</v>
      </c>
      <c r="H35" s="14">
        <f t="shared" si="9"/>
        <v>0</v>
      </c>
    </row>
    <row r="36" spans="1:8" ht="14.4" x14ac:dyDescent="0.25">
      <c r="A36" s="9" t="s">
        <v>39</v>
      </c>
      <c r="B36" s="10">
        <v>16</v>
      </c>
      <c r="C36" s="11">
        <f t="shared" si="5"/>
        <v>11</v>
      </c>
      <c r="D36" s="11">
        <f t="shared" si="6"/>
        <v>5</v>
      </c>
      <c r="E36" s="12">
        <v>6</v>
      </c>
      <c r="F36" s="13">
        <f t="shared" si="7"/>
        <v>30</v>
      </c>
      <c r="G36" s="12">
        <f t="shared" si="8"/>
        <v>28.84</v>
      </c>
      <c r="H36" s="14">
        <f t="shared" si="9"/>
        <v>1.1599999999999999</v>
      </c>
    </row>
    <row r="37" spans="1:8" ht="14.4" x14ac:dyDescent="0.25">
      <c r="A37" s="9" t="s">
        <v>40</v>
      </c>
      <c r="B37" s="10">
        <v>945</v>
      </c>
      <c r="C37" s="11">
        <f t="shared" si="5"/>
        <v>662</v>
      </c>
      <c r="D37" s="11">
        <f t="shared" si="6"/>
        <v>283</v>
      </c>
      <c r="E37" s="12">
        <v>2</v>
      </c>
      <c r="F37" s="13">
        <f t="shared" si="7"/>
        <v>566</v>
      </c>
      <c r="G37" s="12">
        <f t="shared" si="8"/>
        <v>544.23</v>
      </c>
      <c r="H37" s="14">
        <f t="shared" si="9"/>
        <v>21.77</v>
      </c>
    </row>
    <row r="38" spans="1:8" ht="14.4" x14ac:dyDescent="0.25">
      <c r="A38" s="9" t="s">
        <v>41</v>
      </c>
      <c r="B38" s="10">
        <v>691</v>
      </c>
      <c r="C38" s="11">
        <f t="shared" si="5"/>
        <v>484</v>
      </c>
      <c r="D38" s="11">
        <f t="shared" si="6"/>
        <v>207</v>
      </c>
      <c r="E38" s="12">
        <v>2</v>
      </c>
      <c r="F38" s="13">
        <f t="shared" si="7"/>
        <v>414</v>
      </c>
      <c r="G38" s="12">
        <f t="shared" si="8"/>
        <v>398.07</v>
      </c>
      <c r="H38" s="14">
        <f t="shared" si="9"/>
        <v>15.93</v>
      </c>
    </row>
    <row r="39" spans="1:8" ht="14.4" x14ac:dyDescent="0.25">
      <c r="A39" s="9" t="s">
        <v>42</v>
      </c>
      <c r="B39" s="10">
        <v>1</v>
      </c>
      <c r="C39" s="11">
        <f t="shared" si="5"/>
        <v>1</v>
      </c>
      <c r="D39" s="11">
        <f t="shared" si="6"/>
        <v>0</v>
      </c>
      <c r="E39" s="12">
        <v>12.91</v>
      </c>
      <c r="F39" s="13">
        <f t="shared" si="7"/>
        <v>0</v>
      </c>
      <c r="G39" s="12">
        <f t="shared" si="8"/>
        <v>0</v>
      </c>
      <c r="H39" s="14">
        <f t="shared" si="9"/>
        <v>0</v>
      </c>
    </row>
    <row r="40" spans="1:8" ht="14.4" x14ac:dyDescent="0.25">
      <c r="A40" s="9" t="s">
        <v>43</v>
      </c>
      <c r="B40" s="10">
        <v>1</v>
      </c>
      <c r="C40" s="11">
        <f t="shared" si="5"/>
        <v>1</v>
      </c>
      <c r="D40" s="11">
        <f t="shared" si="6"/>
        <v>0</v>
      </c>
      <c r="E40" s="12">
        <v>10.33</v>
      </c>
      <c r="F40" s="13">
        <f t="shared" si="7"/>
        <v>0</v>
      </c>
      <c r="G40" s="12">
        <f t="shared" si="8"/>
        <v>0</v>
      </c>
      <c r="H40" s="14">
        <f t="shared" si="9"/>
        <v>0</v>
      </c>
    </row>
    <row r="41" spans="1:8" ht="14.4" x14ac:dyDescent="0.25">
      <c r="A41" s="9" t="s">
        <v>44</v>
      </c>
      <c r="B41" s="10">
        <v>1</v>
      </c>
      <c r="C41" s="11">
        <f t="shared" si="5"/>
        <v>1</v>
      </c>
      <c r="D41" s="11">
        <f t="shared" si="6"/>
        <v>0</v>
      </c>
      <c r="E41" s="12">
        <v>10.33</v>
      </c>
      <c r="F41" s="13">
        <f t="shared" si="7"/>
        <v>0</v>
      </c>
      <c r="G41" s="12">
        <f t="shared" si="8"/>
        <v>0</v>
      </c>
      <c r="H41" s="14">
        <f t="shared" si="9"/>
        <v>0</v>
      </c>
    </row>
    <row r="42" spans="1:8" ht="14.4" x14ac:dyDescent="0.25">
      <c r="A42" s="9" t="s">
        <v>45</v>
      </c>
      <c r="B42" s="10">
        <v>3</v>
      </c>
      <c r="C42" s="11">
        <f t="shared" si="5"/>
        <v>2</v>
      </c>
      <c r="D42" s="11">
        <f t="shared" si="6"/>
        <v>1</v>
      </c>
      <c r="E42" s="12">
        <v>10</v>
      </c>
      <c r="F42" s="13">
        <f t="shared" si="7"/>
        <v>10</v>
      </c>
      <c r="G42" s="12">
        <f t="shared" si="8"/>
        <v>9.61</v>
      </c>
      <c r="H42" s="14">
        <f t="shared" si="9"/>
        <v>0.39</v>
      </c>
    </row>
    <row r="43" spans="1:8" ht="14.4" x14ac:dyDescent="0.25">
      <c r="A43" s="9" t="s">
        <v>46</v>
      </c>
      <c r="B43" s="10">
        <v>3</v>
      </c>
      <c r="C43" s="11">
        <f t="shared" si="5"/>
        <v>2</v>
      </c>
      <c r="D43" s="11">
        <f t="shared" si="6"/>
        <v>1</v>
      </c>
      <c r="E43" s="12">
        <v>10</v>
      </c>
      <c r="F43" s="13">
        <f t="shared" si="7"/>
        <v>10</v>
      </c>
      <c r="G43" s="12">
        <f t="shared" si="8"/>
        <v>9.61</v>
      </c>
      <c r="H43" s="14">
        <f t="shared" si="9"/>
        <v>0.39</v>
      </c>
    </row>
    <row r="44" spans="1:8" ht="14.4" x14ac:dyDescent="0.25">
      <c r="A44" s="9" t="s">
        <v>47</v>
      </c>
      <c r="B44" s="10">
        <v>3</v>
      </c>
      <c r="C44" s="11">
        <f t="shared" si="5"/>
        <v>2</v>
      </c>
      <c r="D44" s="11">
        <f t="shared" si="6"/>
        <v>1</v>
      </c>
      <c r="E44" s="12">
        <v>10</v>
      </c>
      <c r="F44" s="13">
        <f t="shared" si="7"/>
        <v>10</v>
      </c>
      <c r="G44" s="12">
        <f t="shared" si="8"/>
        <v>9.61</v>
      </c>
      <c r="H44" s="14">
        <f t="shared" si="9"/>
        <v>0.39</v>
      </c>
    </row>
    <row r="45" spans="1:8" ht="14.4" x14ac:dyDescent="0.25">
      <c r="A45" s="9" t="s">
        <v>48</v>
      </c>
      <c r="B45" s="10">
        <v>97</v>
      </c>
      <c r="C45" s="11">
        <f t="shared" si="5"/>
        <v>68</v>
      </c>
      <c r="D45" s="11">
        <f t="shared" si="6"/>
        <v>29</v>
      </c>
      <c r="E45" s="12">
        <v>0.65</v>
      </c>
      <c r="F45" s="13">
        <f t="shared" si="7"/>
        <v>18.850000000000001</v>
      </c>
      <c r="G45" s="12">
        <f t="shared" si="8"/>
        <v>18.12</v>
      </c>
      <c r="H45" s="14">
        <f t="shared" si="9"/>
        <v>0.73</v>
      </c>
    </row>
    <row r="46" spans="1:8" ht="14.4" x14ac:dyDescent="0.25">
      <c r="A46" s="9" t="s">
        <v>49</v>
      </c>
      <c r="B46" s="10">
        <v>16</v>
      </c>
      <c r="C46" s="11">
        <f t="shared" si="5"/>
        <v>11</v>
      </c>
      <c r="D46" s="11">
        <f t="shared" si="6"/>
        <v>5</v>
      </c>
      <c r="E46" s="12">
        <v>2.6</v>
      </c>
      <c r="F46" s="13">
        <f t="shared" si="7"/>
        <v>13</v>
      </c>
      <c r="G46" s="12">
        <f t="shared" si="8"/>
        <v>12.5</v>
      </c>
      <c r="H46" s="14">
        <f t="shared" si="9"/>
        <v>0.5</v>
      </c>
    </row>
    <row r="47" spans="1:8" ht="14.4" x14ac:dyDescent="0.25">
      <c r="A47" s="9" t="s">
        <v>50</v>
      </c>
      <c r="B47" s="10">
        <v>27</v>
      </c>
      <c r="C47" s="11">
        <f t="shared" si="5"/>
        <v>19</v>
      </c>
      <c r="D47" s="11">
        <f t="shared" si="6"/>
        <v>8</v>
      </c>
      <c r="E47" s="12">
        <v>2.58</v>
      </c>
      <c r="F47" s="13">
        <f t="shared" si="7"/>
        <v>20.64</v>
      </c>
      <c r="G47" s="12">
        <f t="shared" si="8"/>
        <v>19.84</v>
      </c>
      <c r="H47" s="14">
        <f t="shared" si="9"/>
        <v>0.8</v>
      </c>
    </row>
    <row r="48" spans="1:8" ht="14.4" x14ac:dyDescent="0.25">
      <c r="A48" s="9" t="s">
        <v>51</v>
      </c>
      <c r="B48" s="10">
        <v>40</v>
      </c>
      <c r="C48" s="11">
        <f t="shared" si="5"/>
        <v>28</v>
      </c>
      <c r="D48" s="11">
        <f t="shared" si="6"/>
        <v>12</v>
      </c>
      <c r="E48" s="12">
        <v>9.3000000000000007</v>
      </c>
      <c r="F48" s="13">
        <f t="shared" si="7"/>
        <v>111.60000000000001</v>
      </c>
      <c r="G48" s="12">
        <f t="shared" si="8"/>
        <v>107.3</v>
      </c>
      <c r="H48" s="14">
        <f t="shared" si="9"/>
        <v>4.3</v>
      </c>
    </row>
    <row r="49" spans="1:8" ht="14.4" x14ac:dyDescent="0.25">
      <c r="A49" s="9" t="s">
        <v>52</v>
      </c>
      <c r="B49" s="10">
        <v>1</v>
      </c>
      <c r="C49" s="11">
        <f t="shared" si="5"/>
        <v>1</v>
      </c>
      <c r="D49" s="11">
        <f t="shared" si="6"/>
        <v>0</v>
      </c>
      <c r="E49" s="12">
        <v>7.75</v>
      </c>
      <c r="F49" s="13">
        <f t="shared" si="7"/>
        <v>0</v>
      </c>
      <c r="G49" s="12">
        <f t="shared" si="8"/>
        <v>0</v>
      </c>
      <c r="H49" s="12">
        <f t="shared" si="9"/>
        <v>0</v>
      </c>
    </row>
    <row r="50" spans="1:8" ht="14.4" x14ac:dyDescent="0.25">
      <c r="A50" s="9" t="s">
        <v>53</v>
      </c>
      <c r="B50" s="10">
        <v>1</v>
      </c>
      <c r="C50" s="11">
        <f t="shared" si="5"/>
        <v>1</v>
      </c>
      <c r="D50" s="11">
        <f t="shared" si="6"/>
        <v>0</v>
      </c>
      <c r="E50" s="12">
        <v>2.58</v>
      </c>
      <c r="F50" s="13">
        <f t="shared" si="7"/>
        <v>0</v>
      </c>
      <c r="G50" s="12">
        <f t="shared" si="8"/>
        <v>0</v>
      </c>
      <c r="H50" s="14">
        <f t="shared" si="9"/>
        <v>0</v>
      </c>
    </row>
    <row r="51" spans="1:8" ht="14.4" x14ac:dyDescent="0.25">
      <c r="A51" s="9" t="s">
        <v>54</v>
      </c>
      <c r="B51" s="10">
        <v>1</v>
      </c>
      <c r="C51" s="11">
        <f t="shared" si="5"/>
        <v>1</v>
      </c>
      <c r="D51" s="11">
        <f t="shared" si="6"/>
        <v>0</v>
      </c>
      <c r="E51" s="12">
        <v>2.58</v>
      </c>
      <c r="F51" s="13">
        <f t="shared" si="7"/>
        <v>0</v>
      </c>
      <c r="G51" s="12">
        <f t="shared" si="8"/>
        <v>0</v>
      </c>
      <c r="H51" s="12">
        <f t="shared" si="9"/>
        <v>0</v>
      </c>
    </row>
    <row r="52" spans="1:8" ht="14.4" x14ac:dyDescent="0.25">
      <c r="A52" s="15" t="s">
        <v>54</v>
      </c>
      <c r="B52" s="16">
        <v>66</v>
      </c>
      <c r="C52" s="17">
        <f t="shared" si="5"/>
        <v>46</v>
      </c>
      <c r="D52" s="17">
        <f t="shared" si="6"/>
        <v>20</v>
      </c>
      <c r="E52" s="18">
        <v>3</v>
      </c>
      <c r="F52" s="19">
        <f t="shared" si="7"/>
        <v>60</v>
      </c>
      <c r="G52" s="18">
        <f t="shared" si="8"/>
        <v>57.69</v>
      </c>
      <c r="H52" s="14">
        <f t="shared" si="9"/>
        <v>2.31</v>
      </c>
    </row>
    <row r="53" spans="1:8" ht="14.4" x14ac:dyDescent="0.25">
      <c r="A53" s="9" t="s">
        <v>55</v>
      </c>
      <c r="B53" s="10">
        <v>1</v>
      </c>
      <c r="C53" s="11">
        <f t="shared" si="5"/>
        <v>1</v>
      </c>
      <c r="D53" s="11">
        <f t="shared" si="6"/>
        <v>0</v>
      </c>
      <c r="E53" s="12">
        <v>5.16</v>
      </c>
      <c r="F53" s="13">
        <f t="shared" si="7"/>
        <v>0</v>
      </c>
      <c r="G53" s="12">
        <f t="shared" si="8"/>
        <v>0</v>
      </c>
      <c r="H53" s="12">
        <f t="shared" si="9"/>
        <v>0</v>
      </c>
    </row>
    <row r="54" spans="1:8" ht="14.4" x14ac:dyDescent="0.25">
      <c r="A54" s="15" t="s">
        <v>56</v>
      </c>
      <c r="B54" s="16">
        <v>43</v>
      </c>
      <c r="C54" s="17">
        <f t="shared" si="5"/>
        <v>30</v>
      </c>
      <c r="D54" s="17">
        <f t="shared" si="6"/>
        <v>13</v>
      </c>
      <c r="E54" s="18">
        <v>0.9</v>
      </c>
      <c r="F54" s="19">
        <f t="shared" si="7"/>
        <v>11.700000000000001</v>
      </c>
      <c r="G54" s="18">
        <f t="shared" si="8"/>
        <v>11.25</v>
      </c>
      <c r="H54" s="14">
        <f t="shared" si="9"/>
        <v>0.45</v>
      </c>
    </row>
    <row r="55" spans="1:8" ht="14.4" x14ac:dyDescent="0.25">
      <c r="A55" s="9" t="s">
        <v>57</v>
      </c>
      <c r="B55" s="10">
        <v>1</v>
      </c>
      <c r="C55" s="11">
        <f t="shared" si="5"/>
        <v>1</v>
      </c>
      <c r="D55" s="11">
        <f t="shared" si="6"/>
        <v>0</v>
      </c>
      <c r="E55" s="12">
        <v>6.2</v>
      </c>
      <c r="F55" s="13">
        <f t="shared" si="7"/>
        <v>0</v>
      </c>
      <c r="G55" s="12">
        <f t="shared" si="8"/>
        <v>0</v>
      </c>
      <c r="H55" s="14">
        <f t="shared" si="9"/>
        <v>0</v>
      </c>
    </row>
    <row r="56" spans="1:8" ht="14.4" x14ac:dyDescent="0.25">
      <c r="A56" s="15" t="s">
        <v>58</v>
      </c>
      <c r="B56" s="16">
        <v>14</v>
      </c>
      <c r="C56" s="17">
        <f t="shared" si="5"/>
        <v>10</v>
      </c>
      <c r="D56" s="17">
        <f t="shared" si="6"/>
        <v>4</v>
      </c>
      <c r="E56" s="18">
        <v>1</v>
      </c>
      <c r="F56" s="19">
        <f t="shared" si="7"/>
        <v>4</v>
      </c>
      <c r="G56" s="18">
        <f t="shared" si="8"/>
        <v>3.84</v>
      </c>
      <c r="H56" s="14">
        <f t="shared" si="9"/>
        <v>0.16</v>
      </c>
    </row>
    <row r="57" spans="1:8" ht="14.4" x14ac:dyDescent="0.25">
      <c r="A57" s="15" t="s">
        <v>59</v>
      </c>
      <c r="B57" s="16">
        <v>28</v>
      </c>
      <c r="C57" s="17">
        <f t="shared" si="5"/>
        <v>20</v>
      </c>
      <c r="D57" s="17">
        <f t="shared" si="6"/>
        <v>8</v>
      </c>
      <c r="E57" s="18">
        <v>0.65</v>
      </c>
      <c r="F57" s="19">
        <f t="shared" si="7"/>
        <v>5.2</v>
      </c>
      <c r="G57" s="18">
        <f t="shared" si="8"/>
        <v>5</v>
      </c>
      <c r="H57" s="14">
        <f t="shared" si="9"/>
        <v>0.2</v>
      </c>
    </row>
    <row r="58" spans="1:8" ht="14.4" x14ac:dyDescent="0.25">
      <c r="A58" s="9" t="s">
        <v>60</v>
      </c>
      <c r="B58" s="10">
        <v>21</v>
      </c>
      <c r="C58" s="11">
        <f t="shared" si="5"/>
        <v>15</v>
      </c>
      <c r="D58" s="11">
        <f t="shared" si="6"/>
        <v>6</v>
      </c>
      <c r="E58" s="12">
        <v>0.2</v>
      </c>
      <c r="F58" s="13">
        <f t="shared" si="7"/>
        <v>1.2000000000000002</v>
      </c>
      <c r="G58" s="12">
        <f t="shared" si="8"/>
        <v>1.1499999999999999</v>
      </c>
      <c r="H58" s="12">
        <f t="shared" si="9"/>
        <v>0.05</v>
      </c>
    </row>
    <row r="59" spans="1:8" ht="14.4" x14ac:dyDescent="0.25">
      <c r="A59" s="15" t="s">
        <v>61</v>
      </c>
      <c r="B59" s="16">
        <v>170</v>
      </c>
      <c r="C59" s="17">
        <f t="shared" si="5"/>
        <v>119</v>
      </c>
      <c r="D59" s="17">
        <f t="shared" si="6"/>
        <v>51</v>
      </c>
      <c r="E59" s="18">
        <v>2.8</v>
      </c>
      <c r="F59" s="19">
        <f t="shared" si="7"/>
        <v>142.79999999999998</v>
      </c>
      <c r="G59" s="18">
        <f t="shared" si="8"/>
        <v>137.30000000000001</v>
      </c>
      <c r="H59" s="14">
        <f t="shared" si="9"/>
        <v>5.5</v>
      </c>
    </row>
    <row r="60" spans="1:8" ht="14.4" x14ac:dyDescent="0.25">
      <c r="A60" s="9" t="s">
        <v>62</v>
      </c>
      <c r="B60" s="10">
        <v>4</v>
      </c>
      <c r="C60" s="11">
        <f t="shared" si="5"/>
        <v>3</v>
      </c>
      <c r="D60" s="11">
        <f t="shared" si="6"/>
        <v>1</v>
      </c>
      <c r="E60" s="12">
        <v>5</v>
      </c>
      <c r="F60" s="13">
        <f t="shared" si="7"/>
        <v>5</v>
      </c>
      <c r="G60" s="12">
        <f t="shared" si="8"/>
        <v>4.8</v>
      </c>
      <c r="H60" s="14">
        <f t="shared" si="9"/>
        <v>0.2</v>
      </c>
    </row>
    <row r="61" spans="1:8" ht="14.4" x14ac:dyDescent="0.25">
      <c r="A61" s="9" t="s">
        <v>63</v>
      </c>
      <c r="B61" s="10">
        <v>1</v>
      </c>
      <c r="C61" s="11">
        <f t="shared" si="5"/>
        <v>1</v>
      </c>
      <c r="D61" s="11">
        <f t="shared" si="6"/>
        <v>0</v>
      </c>
      <c r="E61" s="12">
        <v>7.75</v>
      </c>
      <c r="F61" s="13">
        <f t="shared" si="7"/>
        <v>0</v>
      </c>
      <c r="G61" s="12">
        <f t="shared" si="8"/>
        <v>0</v>
      </c>
      <c r="H61" s="14">
        <f t="shared" si="9"/>
        <v>0</v>
      </c>
    </row>
    <row r="62" spans="1:8" ht="14.4" x14ac:dyDescent="0.25">
      <c r="A62" s="9" t="s">
        <v>64</v>
      </c>
      <c r="B62" s="10">
        <v>1</v>
      </c>
      <c r="C62" s="11">
        <f t="shared" si="5"/>
        <v>1</v>
      </c>
      <c r="D62" s="11">
        <f t="shared" si="6"/>
        <v>0</v>
      </c>
      <c r="E62" s="12">
        <v>12.91</v>
      </c>
      <c r="F62" s="13">
        <f t="shared" si="7"/>
        <v>0</v>
      </c>
      <c r="G62" s="12">
        <f t="shared" si="8"/>
        <v>0</v>
      </c>
      <c r="H62" s="14">
        <f t="shared" si="9"/>
        <v>0</v>
      </c>
    </row>
    <row r="63" spans="1:8" ht="14.4" x14ac:dyDescent="0.25">
      <c r="A63" s="9" t="s">
        <v>65</v>
      </c>
      <c r="B63" s="10">
        <v>1</v>
      </c>
      <c r="C63" s="11">
        <f t="shared" si="5"/>
        <v>1</v>
      </c>
      <c r="D63" s="11">
        <f t="shared" si="6"/>
        <v>0</v>
      </c>
      <c r="E63" s="12">
        <v>12.91</v>
      </c>
      <c r="F63" s="13">
        <f t="shared" si="7"/>
        <v>0</v>
      </c>
      <c r="G63" s="12">
        <f t="shared" si="8"/>
        <v>0</v>
      </c>
      <c r="H63" s="14">
        <f t="shared" si="9"/>
        <v>0</v>
      </c>
    </row>
    <row r="64" spans="1:8" ht="14.4" x14ac:dyDescent="0.25">
      <c r="A64" s="15" t="s">
        <v>66</v>
      </c>
      <c r="B64" s="16">
        <v>332</v>
      </c>
      <c r="C64" s="17">
        <f t="shared" si="5"/>
        <v>232</v>
      </c>
      <c r="D64" s="17">
        <f t="shared" si="6"/>
        <v>100</v>
      </c>
      <c r="E64" s="18">
        <v>2.1</v>
      </c>
      <c r="F64" s="19">
        <f t="shared" si="7"/>
        <v>210</v>
      </c>
      <c r="G64" s="18">
        <f t="shared" si="8"/>
        <v>201.92</v>
      </c>
      <c r="H64" s="14">
        <f t="shared" si="9"/>
        <v>8.08</v>
      </c>
    </row>
    <row r="65" spans="1:8" ht="14.4" x14ac:dyDescent="0.25">
      <c r="A65" s="9" t="s">
        <v>67</v>
      </c>
      <c r="B65" s="10">
        <v>8</v>
      </c>
      <c r="C65" s="11">
        <f t="shared" si="5"/>
        <v>6</v>
      </c>
      <c r="D65" s="11">
        <f t="shared" si="6"/>
        <v>2</v>
      </c>
      <c r="E65" s="12">
        <v>6</v>
      </c>
      <c r="F65" s="13">
        <f t="shared" si="7"/>
        <v>12</v>
      </c>
      <c r="G65" s="12">
        <f t="shared" si="8"/>
        <v>11.53</v>
      </c>
      <c r="H65" s="14">
        <f t="shared" si="9"/>
        <v>0.47</v>
      </c>
    </row>
    <row r="66" spans="1:8" ht="14.4" x14ac:dyDescent="0.25">
      <c r="A66" s="15" t="s">
        <v>68</v>
      </c>
      <c r="B66" s="16">
        <v>385</v>
      </c>
      <c r="C66" s="17">
        <f t="shared" si="5"/>
        <v>270</v>
      </c>
      <c r="D66" s="17">
        <f t="shared" si="6"/>
        <v>115</v>
      </c>
      <c r="E66" s="18">
        <v>3.4</v>
      </c>
      <c r="F66" s="19">
        <f t="shared" si="7"/>
        <v>391</v>
      </c>
      <c r="G66" s="18">
        <f t="shared" si="8"/>
        <v>375.96</v>
      </c>
      <c r="H66" s="14">
        <f t="shared" si="9"/>
        <v>15.04</v>
      </c>
    </row>
    <row r="67" spans="1:8" ht="14.4" x14ac:dyDescent="0.25">
      <c r="A67" s="15" t="s">
        <v>69</v>
      </c>
      <c r="B67" s="16">
        <v>25</v>
      </c>
      <c r="C67" s="17">
        <f t="shared" si="5"/>
        <v>18</v>
      </c>
      <c r="D67" s="17">
        <f t="shared" si="6"/>
        <v>7</v>
      </c>
      <c r="E67" s="18">
        <v>5</v>
      </c>
      <c r="F67" s="19">
        <f t="shared" si="7"/>
        <v>35</v>
      </c>
      <c r="G67" s="18">
        <f t="shared" si="8"/>
        <v>33.65</v>
      </c>
      <c r="H67" s="14">
        <f t="shared" si="9"/>
        <v>1.35</v>
      </c>
    </row>
    <row r="68" spans="1:8" ht="14.4" x14ac:dyDescent="0.25">
      <c r="A68" s="15" t="s">
        <v>70</v>
      </c>
      <c r="B68" s="16">
        <v>4</v>
      </c>
      <c r="C68" s="17">
        <f t="shared" si="5"/>
        <v>3</v>
      </c>
      <c r="D68" s="17">
        <f t="shared" si="6"/>
        <v>1</v>
      </c>
      <c r="E68" s="18">
        <v>10.33</v>
      </c>
      <c r="F68" s="19">
        <f t="shared" si="7"/>
        <v>10.33</v>
      </c>
      <c r="G68" s="18">
        <f t="shared" si="8"/>
        <v>9.93</v>
      </c>
      <c r="H68" s="14">
        <f t="shared" si="9"/>
        <v>0.4</v>
      </c>
    </row>
    <row r="69" spans="1:8" ht="14.4" x14ac:dyDescent="0.25">
      <c r="A69" s="9" t="s">
        <v>71</v>
      </c>
      <c r="B69" s="10">
        <v>2</v>
      </c>
      <c r="C69" s="11">
        <f t="shared" si="5"/>
        <v>1</v>
      </c>
      <c r="D69" s="11">
        <f t="shared" si="6"/>
        <v>1</v>
      </c>
      <c r="E69" s="12">
        <v>2.4</v>
      </c>
      <c r="F69" s="13">
        <f t="shared" si="7"/>
        <v>2.4</v>
      </c>
      <c r="G69" s="12">
        <f t="shared" si="8"/>
        <v>2.2999999999999998</v>
      </c>
      <c r="H69" s="14">
        <f t="shared" si="9"/>
        <v>0.1</v>
      </c>
    </row>
    <row r="70" spans="1:8" ht="14.4" x14ac:dyDescent="0.25">
      <c r="A70" s="9" t="s">
        <v>72</v>
      </c>
      <c r="B70" s="10">
        <v>1</v>
      </c>
      <c r="C70" s="11">
        <f t="shared" si="5"/>
        <v>1</v>
      </c>
      <c r="D70" s="11">
        <f t="shared" si="6"/>
        <v>0</v>
      </c>
      <c r="E70" s="12">
        <v>7.75</v>
      </c>
      <c r="F70" s="13">
        <f t="shared" si="7"/>
        <v>0</v>
      </c>
      <c r="G70" s="12">
        <f t="shared" si="8"/>
        <v>0</v>
      </c>
      <c r="H70" s="12">
        <f t="shared" si="9"/>
        <v>0</v>
      </c>
    </row>
    <row r="71" spans="1:8" ht="14.4" x14ac:dyDescent="0.25">
      <c r="A71" s="15" t="s">
        <v>73</v>
      </c>
      <c r="B71" s="16">
        <v>1</v>
      </c>
      <c r="C71" s="17">
        <f t="shared" si="5"/>
        <v>1</v>
      </c>
      <c r="D71" s="17">
        <f t="shared" si="6"/>
        <v>0</v>
      </c>
      <c r="E71" s="18">
        <v>15</v>
      </c>
      <c r="F71" s="19">
        <f t="shared" si="7"/>
        <v>0</v>
      </c>
      <c r="G71" s="18">
        <f t="shared" si="8"/>
        <v>0</v>
      </c>
      <c r="H71" s="14">
        <f t="shared" si="9"/>
        <v>0</v>
      </c>
    </row>
    <row r="72" spans="1:8" ht="14.4" x14ac:dyDescent="0.25">
      <c r="A72" s="9" t="s">
        <v>74</v>
      </c>
      <c r="B72" s="10">
        <v>334</v>
      </c>
      <c r="C72" s="11">
        <f t="shared" si="5"/>
        <v>234</v>
      </c>
      <c r="D72" s="11">
        <f t="shared" si="6"/>
        <v>100</v>
      </c>
      <c r="E72" s="12">
        <v>3</v>
      </c>
      <c r="F72" s="13">
        <f t="shared" si="7"/>
        <v>300</v>
      </c>
      <c r="G72" s="12">
        <f t="shared" si="8"/>
        <v>288.45999999999998</v>
      </c>
      <c r="H72" s="14">
        <f t="shared" si="9"/>
        <v>11.54</v>
      </c>
    </row>
    <row r="73" spans="1:8" ht="14.4" x14ac:dyDescent="0.25">
      <c r="A73" s="9" t="s">
        <v>75</v>
      </c>
      <c r="B73" s="10">
        <v>20</v>
      </c>
      <c r="C73" s="11">
        <f t="shared" si="5"/>
        <v>14</v>
      </c>
      <c r="D73" s="11">
        <f t="shared" si="6"/>
        <v>6</v>
      </c>
      <c r="E73" s="12">
        <v>8</v>
      </c>
      <c r="F73" s="13">
        <f t="shared" si="7"/>
        <v>48</v>
      </c>
      <c r="G73" s="12">
        <f t="shared" si="8"/>
        <v>46.15</v>
      </c>
      <c r="H73" s="14">
        <f t="shared" si="9"/>
        <v>1.85</v>
      </c>
    </row>
    <row r="74" spans="1:8" ht="14.4" x14ac:dyDescent="0.25">
      <c r="A74" s="9" t="s">
        <v>76</v>
      </c>
      <c r="B74" s="10">
        <v>1</v>
      </c>
      <c r="C74" s="11">
        <f t="shared" si="5"/>
        <v>1</v>
      </c>
      <c r="D74" s="11">
        <f t="shared" si="6"/>
        <v>0</v>
      </c>
      <c r="E74" s="12">
        <v>6</v>
      </c>
      <c r="F74" s="13">
        <f t="shared" si="7"/>
        <v>0</v>
      </c>
      <c r="G74" s="12">
        <f t="shared" si="8"/>
        <v>0</v>
      </c>
      <c r="H74" s="12">
        <f t="shared" si="9"/>
        <v>0</v>
      </c>
    </row>
    <row r="75" spans="1:8" ht="14.4" x14ac:dyDescent="0.25">
      <c r="A75" s="9" t="s">
        <v>77</v>
      </c>
      <c r="B75" s="10">
        <v>1</v>
      </c>
      <c r="C75" s="11">
        <f t="shared" si="5"/>
        <v>1</v>
      </c>
      <c r="D75" s="11">
        <f t="shared" si="6"/>
        <v>0</v>
      </c>
      <c r="E75" s="12">
        <v>12</v>
      </c>
      <c r="F75" s="13">
        <f t="shared" si="7"/>
        <v>0</v>
      </c>
      <c r="G75" s="12">
        <f t="shared" si="8"/>
        <v>0</v>
      </c>
      <c r="H75" s="14">
        <f t="shared" si="9"/>
        <v>0</v>
      </c>
    </row>
    <row r="76" spans="1:8" ht="14.4" x14ac:dyDescent="0.25">
      <c r="A76" s="9" t="s">
        <v>78</v>
      </c>
      <c r="B76" s="10">
        <v>2</v>
      </c>
      <c r="C76" s="11">
        <f t="shared" si="5"/>
        <v>1</v>
      </c>
      <c r="D76" s="11">
        <f t="shared" si="6"/>
        <v>1</v>
      </c>
      <c r="E76" s="12">
        <v>8.5</v>
      </c>
      <c r="F76" s="13">
        <f t="shared" si="7"/>
        <v>8.5</v>
      </c>
      <c r="G76" s="12">
        <f t="shared" si="8"/>
        <v>8.17</v>
      </c>
      <c r="H76" s="12">
        <f t="shared" si="9"/>
        <v>0.33</v>
      </c>
    </row>
    <row r="77" spans="1:8" ht="14.4" x14ac:dyDescent="0.25">
      <c r="A77" s="9" t="s">
        <v>79</v>
      </c>
      <c r="B77" s="10">
        <v>132</v>
      </c>
      <c r="C77" s="11">
        <f t="shared" si="5"/>
        <v>92</v>
      </c>
      <c r="D77" s="11">
        <f>ROUND(B77-C77,0)</f>
        <v>40</v>
      </c>
      <c r="E77" s="12">
        <v>1.6</v>
      </c>
      <c r="F77" s="13">
        <f>D77*E77</f>
        <v>64</v>
      </c>
      <c r="G77" s="12">
        <f t="shared" si="8"/>
        <v>61.53</v>
      </c>
      <c r="H77" s="12">
        <f>ROUND(F77-G77,2)</f>
        <v>2.4700000000000002</v>
      </c>
    </row>
    <row r="78" spans="1:8" ht="14.4" x14ac:dyDescent="0.25">
      <c r="A78" s="9" t="s">
        <v>80</v>
      </c>
      <c r="B78" s="10">
        <v>258</v>
      </c>
      <c r="C78" s="11">
        <f t="shared" si="5"/>
        <v>181</v>
      </c>
      <c r="D78" s="11">
        <f t="shared" si="6"/>
        <v>77</v>
      </c>
      <c r="E78" s="12">
        <v>1.6</v>
      </c>
      <c r="F78" s="13">
        <f t="shared" si="7"/>
        <v>123.2</v>
      </c>
      <c r="G78" s="12">
        <f t="shared" si="8"/>
        <v>118.46</v>
      </c>
      <c r="H78" s="14">
        <f t="shared" si="9"/>
        <v>4.74</v>
      </c>
    </row>
    <row r="79" spans="1:8" ht="14.4" x14ac:dyDescent="0.25">
      <c r="A79" s="9" t="s">
        <v>81</v>
      </c>
      <c r="B79" s="10">
        <v>38</v>
      </c>
      <c r="C79" s="11">
        <f t="shared" si="5"/>
        <v>27</v>
      </c>
      <c r="D79" s="11">
        <f>ROUND(B79-C79,0)</f>
        <v>11</v>
      </c>
      <c r="E79" s="12">
        <v>3.5</v>
      </c>
      <c r="F79" s="13">
        <f>D79*E79</f>
        <v>38.5</v>
      </c>
      <c r="G79" s="12">
        <f t="shared" si="8"/>
        <v>37.01</v>
      </c>
      <c r="H79" s="12">
        <f>ROUND(F79-G79,2)</f>
        <v>1.49</v>
      </c>
    </row>
    <row r="80" spans="1:8" ht="14.4" x14ac:dyDescent="0.25">
      <c r="A80" s="9" t="s">
        <v>82</v>
      </c>
      <c r="B80" s="10">
        <v>44</v>
      </c>
      <c r="C80" s="11">
        <f t="shared" si="5"/>
        <v>31</v>
      </c>
      <c r="D80" s="11">
        <f t="shared" si="6"/>
        <v>13</v>
      </c>
      <c r="E80" s="12">
        <v>1.29</v>
      </c>
      <c r="F80" s="13">
        <f t="shared" si="7"/>
        <v>16.77</v>
      </c>
      <c r="G80" s="12">
        <f t="shared" si="8"/>
        <v>16.12</v>
      </c>
      <c r="H80" s="14">
        <f t="shared" si="9"/>
        <v>0.65</v>
      </c>
    </row>
    <row r="81" spans="1:8" ht="14.4" x14ac:dyDescent="0.25">
      <c r="A81" s="9" t="s">
        <v>83</v>
      </c>
      <c r="B81" s="10">
        <v>13</v>
      </c>
      <c r="C81" s="11">
        <f t="shared" ref="C81:C84" si="10">ROUND(B81*70%,0)</f>
        <v>9</v>
      </c>
      <c r="D81" s="11">
        <f t="shared" ref="D81:D113" si="11">ROUND(B81-C81,0)</f>
        <v>4</v>
      </c>
      <c r="E81" s="12">
        <v>6</v>
      </c>
      <c r="F81" s="13">
        <f t="shared" ref="F81:F113" si="12">D81*E81</f>
        <v>24</v>
      </c>
      <c r="G81" s="12">
        <f t="shared" ref="G81:G84" si="13">ROUNDDOWN(F81/1.04,2)</f>
        <v>23.07</v>
      </c>
      <c r="H81" s="14">
        <f t="shared" ref="H81:H113" si="14">ROUND(F81-G81,2)</f>
        <v>0.93</v>
      </c>
    </row>
    <row r="82" spans="1:8" ht="14.4" x14ac:dyDescent="0.25">
      <c r="A82" s="9" t="s">
        <v>84</v>
      </c>
      <c r="B82" s="10">
        <v>954</v>
      </c>
      <c r="C82" s="11">
        <f t="shared" si="10"/>
        <v>668</v>
      </c>
      <c r="D82" s="11">
        <f t="shared" si="11"/>
        <v>286</v>
      </c>
      <c r="E82" s="12">
        <v>2</v>
      </c>
      <c r="F82" s="13">
        <f t="shared" si="12"/>
        <v>572</v>
      </c>
      <c r="G82" s="12">
        <f t="shared" si="13"/>
        <v>550</v>
      </c>
      <c r="H82" s="14">
        <f t="shared" si="14"/>
        <v>22</v>
      </c>
    </row>
    <row r="83" spans="1:8" ht="14.4" x14ac:dyDescent="0.25">
      <c r="A83" s="9" t="s">
        <v>85</v>
      </c>
      <c r="B83" s="10">
        <v>591</v>
      </c>
      <c r="C83" s="11">
        <f t="shared" si="10"/>
        <v>414</v>
      </c>
      <c r="D83" s="11">
        <f t="shared" si="11"/>
        <v>177</v>
      </c>
      <c r="E83" s="12">
        <v>2</v>
      </c>
      <c r="F83" s="13">
        <f t="shared" si="12"/>
        <v>354</v>
      </c>
      <c r="G83" s="12">
        <f t="shared" si="13"/>
        <v>340.38</v>
      </c>
      <c r="H83" s="14">
        <f t="shared" si="14"/>
        <v>13.62</v>
      </c>
    </row>
    <row r="84" spans="1:8" ht="15.05" thickBot="1" x14ac:dyDescent="0.3">
      <c r="A84" s="9" t="s">
        <v>86</v>
      </c>
      <c r="B84" s="10">
        <v>1</v>
      </c>
      <c r="C84" s="11">
        <f t="shared" si="10"/>
        <v>1</v>
      </c>
      <c r="D84" s="11">
        <f t="shared" si="11"/>
        <v>0</v>
      </c>
      <c r="E84" s="12">
        <v>1.5</v>
      </c>
      <c r="F84" s="13">
        <f t="shared" si="12"/>
        <v>0</v>
      </c>
      <c r="G84" s="12">
        <f t="shared" si="13"/>
        <v>0</v>
      </c>
      <c r="H84" s="14">
        <f t="shared" si="14"/>
        <v>0</v>
      </c>
    </row>
    <row r="85" spans="1:8" ht="18" customHeight="1" thickBot="1" x14ac:dyDescent="0.25">
      <c r="A85" s="20" t="s">
        <v>87</v>
      </c>
      <c r="B85" s="21"/>
      <c r="C85" s="21"/>
      <c r="D85" s="21"/>
      <c r="E85" s="21"/>
      <c r="F85" s="21"/>
      <c r="G85" s="21"/>
      <c r="H85" s="22">
        <f>SUM(H3:H84)</f>
        <v>326.31000000000006</v>
      </c>
    </row>
    <row r="86" spans="1:8" ht="157.6" customHeight="1" x14ac:dyDescent="0.2">
      <c r="A86" s="23"/>
      <c r="B86" s="23"/>
      <c r="C86" s="23"/>
      <c r="D86" s="23"/>
      <c r="E86" s="23"/>
      <c r="F86" s="23"/>
      <c r="G86" s="23"/>
      <c r="H86" s="23"/>
    </row>
    <row r="87" spans="1:8" x14ac:dyDescent="0.2">
      <c r="A87" s="24"/>
      <c r="B87" s="24"/>
      <c r="C87" s="24"/>
      <c r="D87" s="24"/>
      <c r="E87" s="24"/>
      <c r="F87" s="24"/>
      <c r="G87" s="24"/>
      <c r="H87" s="24"/>
    </row>
    <row r="88" spans="1:8" x14ac:dyDescent="0.2">
      <c r="A88" s="24"/>
      <c r="B88" s="24"/>
      <c r="C88" s="24"/>
      <c r="D88" s="24"/>
      <c r="E88" s="24"/>
      <c r="F88" s="24"/>
      <c r="G88" s="24"/>
      <c r="H88" s="24"/>
    </row>
    <row r="89" spans="1:8" x14ac:dyDescent="0.2">
      <c r="A89" s="24"/>
      <c r="B89" s="24"/>
      <c r="C89" s="24"/>
      <c r="D89" s="24"/>
      <c r="E89" s="24"/>
      <c r="F89" s="24"/>
      <c r="G89" s="24"/>
      <c r="H89" s="24"/>
    </row>
    <row r="90" spans="1:8" x14ac:dyDescent="0.2">
      <c r="A90" s="24"/>
      <c r="B90" s="24"/>
      <c r="C90" s="24"/>
      <c r="D90" s="24"/>
      <c r="E90" s="24"/>
      <c r="F90" s="24"/>
      <c r="G90" s="24"/>
      <c r="H90" s="24"/>
    </row>
    <row r="91" spans="1:8" x14ac:dyDescent="0.2">
      <c r="A91" s="24"/>
      <c r="B91" s="24"/>
      <c r="C91" s="24"/>
      <c r="D91" s="24"/>
      <c r="E91" s="24"/>
      <c r="F91" s="24"/>
      <c r="G91" s="24"/>
      <c r="H91" s="24"/>
    </row>
    <row r="92" spans="1:8" x14ac:dyDescent="0.2">
      <c r="A92" s="24"/>
      <c r="B92" s="24"/>
      <c r="C92" s="24"/>
      <c r="D92" s="24"/>
      <c r="E92" s="24"/>
      <c r="F92" s="24"/>
      <c r="G92" s="24"/>
      <c r="H92" s="24"/>
    </row>
    <row r="93" spans="1:8" x14ac:dyDescent="0.2">
      <c r="A93" s="24"/>
      <c r="B93" s="24"/>
      <c r="C93" s="24"/>
      <c r="D93" s="24"/>
      <c r="E93" s="24"/>
      <c r="F93" s="24"/>
      <c r="G93" s="24"/>
      <c r="H93" s="24"/>
    </row>
    <row r="94" spans="1:8" x14ac:dyDescent="0.2">
      <c r="A94" s="24"/>
      <c r="B94" s="24"/>
      <c r="C94" s="24"/>
      <c r="D94" s="24"/>
      <c r="E94" s="24"/>
      <c r="F94" s="24"/>
      <c r="G94" s="24"/>
      <c r="H94" s="24"/>
    </row>
    <row r="95" spans="1:8" x14ac:dyDescent="0.2">
      <c r="A95" s="24"/>
      <c r="B95" s="24"/>
      <c r="C95" s="24"/>
      <c r="D95" s="24"/>
      <c r="E95" s="24"/>
      <c r="F95" s="24"/>
      <c r="G95" s="24"/>
      <c r="H95" s="24"/>
    </row>
    <row r="96" spans="1:8" x14ac:dyDescent="0.2">
      <c r="A96" s="24"/>
      <c r="B96" s="24"/>
      <c r="C96" s="24"/>
      <c r="D96" s="24"/>
      <c r="E96" s="24"/>
      <c r="F96" s="24"/>
      <c r="G96" s="24"/>
      <c r="H96" s="24"/>
    </row>
    <row r="97" spans="1:8" x14ac:dyDescent="0.2">
      <c r="A97" s="24"/>
      <c r="B97" s="24"/>
      <c r="C97" s="24"/>
      <c r="D97" s="24"/>
      <c r="E97" s="24"/>
      <c r="F97" s="24"/>
      <c r="G97" s="24"/>
      <c r="H97" s="24"/>
    </row>
    <row r="98" spans="1:8" x14ac:dyDescent="0.2">
      <c r="A98" s="24"/>
      <c r="B98" s="24"/>
      <c r="C98" s="24"/>
      <c r="D98" s="24"/>
      <c r="E98" s="24"/>
      <c r="F98" s="24"/>
      <c r="G98" s="24"/>
      <c r="H98" s="24"/>
    </row>
    <row r="99" spans="1:8" x14ac:dyDescent="0.2">
      <c r="A99" s="24"/>
      <c r="B99" s="24"/>
      <c r="C99" s="24"/>
      <c r="D99" s="24"/>
      <c r="E99" s="24"/>
      <c r="F99" s="24"/>
      <c r="G99" s="24"/>
      <c r="H99" s="24"/>
    </row>
    <row r="100" spans="1:8" x14ac:dyDescent="0.2">
      <c r="A100" s="24"/>
      <c r="B100" s="24"/>
      <c r="C100" s="24"/>
      <c r="D100" s="24"/>
      <c r="E100" s="24"/>
      <c r="F100" s="24"/>
      <c r="G100" s="24"/>
      <c r="H100" s="24"/>
    </row>
    <row r="101" spans="1:8" x14ac:dyDescent="0.2">
      <c r="A101" s="24"/>
      <c r="B101" s="24"/>
      <c r="C101" s="24"/>
      <c r="D101" s="24"/>
      <c r="E101" s="24"/>
      <c r="F101" s="24"/>
      <c r="G101" s="24"/>
      <c r="H101" s="24"/>
    </row>
    <row r="102" spans="1:8" x14ac:dyDescent="0.2">
      <c r="A102" s="24"/>
      <c r="B102" s="24"/>
      <c r="C102" s="24"/>
      <c r="D102" s="24"/>
      <c r="E102" s="24"/>
      <c r="F102" s="24"/>
      <c r="G102" s="24"/>
      <c r="H102" s="24"/>
    </row>
    <row r="103" spans="1:8" x14ac:dyDescent="0.2">
      <c r="A103" s="24"/>
      <c r="B103" s="24"/>
      <c r="C103" s="24"/>
      <c r="D103" s="24"/>
      <c r="E103" s="24"/>
      <c r="F103" s="24"/>
      <c r="G103" s="24"/>
      <c r="H103" s="24"/>
    </row>
    <row r="104" spans="1:8" x14ac:dyDescent="0.2">
      <c r="A104" s="24"/>
      <c r="B104" s="24"/>
      <c r="C104" s="24"/>
      <c r="D104" s="24"/>
      <c r="E104" s="24"/>
      <c r="F104" s="24"/>
      <c r="G104" s="24"/>
      <c r="H104" s="24"/>
    </row>
    <row r="105" spans="1:8" x14ac:dyDescent="0.2">
      <c r="A105" s="24"/>
      <c r="B105" s="24"/>
      <c r="C105" s="24"/>
      <c r="D105" s="24"/>
      <c r="E105" s="24"/>
      <c r="F105" s="24"/>
      <c r="G105" s="24"/>
      <c r="H105" s="24"/>
    </row>
    <row r="106" spans="1:8" x14ac:dyDescent="0.2">
      <c r="A106" s="24"/>
      <c r="B106" s="24"/>
      <c r="C106" s="24"/>
      <c r="D106" s="24"/>
      <c r="E106" s="24"/>
      <c r="F106" s="24"/>
      <c r="G106" s="24"/>
      <c r="H106" s="24"/>
    </row>
    <row r="107" spans="1:8" x14ac:dyDescent="0.2">
      <c r="A107" s="24"/>
      <c r="B107" s="24"/>
      <c r="C107" s="24"/>
      <c r="D107" s="24"/>
      <c r="E107" s="24"/>
      <c r="F107" s="24"/>
      <c r="G107" s="24"/>
      <c r="H107" s="24"/>
    </row>
    <row r="108" spans="1:8" x14ac:dyDescent="0.2">
      <c r="A108" s="24"/>
      <c r="B108" s="24"/>
      <c r="C108" s="24"/>
      <c r="D108" s="24"/>
      <c r="E108" s="24"/>
      <c r="F108" s="24"/>
      <c r="G108" s="24"/>
      <c r="H108" s="24"/>
    </row>
  </sheetData>
  <mergeCells count="4">
    <mergeCell ref="D2:F2"/>
    <mergeCell ref="G2:H2"/>
    <mergeCell ref="A85:G85"/>
    <mergeCell ref="A86:H86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OTTOBRE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2016-11-15T14:03:12Z</dcterms:created>
  <dcterms:modified xsi:type="dcterms:W3CDTF">2016-11-15T14:03:37Z</dcterms:modified>
</cp:coreProperties>
</file>