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GEN" sheetId="1" r:id="rId1"/>
  </sheets>
  <calcPr calcId="144525"/>
</workbook>
</file>

<file path=xl/calcChain.xml><?xml version="1.0" encoding="utf-8"?>
<calcChain xmlns="http://schemas.openxmlformats.org/spreadsheetml/2006/main">
  <c r="F54" i="1" l="1"/>
  <c r="C55" i="1" s="1"/>
  <c r="E54" i="1"/>
  <c r="E56" i="1" s="1"/>
  <c r="C54" i="1" s="1"/>
  <c r="E24" i="1"/>
  <c r="C56" i="1" l="1"/>
</calcChain>
</file>

<file path=xl/sharedStrings.xml><?xml version="1.0" encoding="utf-8"?>
<sst xmlns="http://schemas.openxmlformats.org/spreadsheetml/2006/main" count="57" uniqueCount="52">
  <si>
    <t>entrate</t>
  </si>
  <si>
    <t>uscite</t>
  </si>
  <si>
    <t>accreditare</t>
  </si>
  <si>
    <t>addebitare</t>
  </si>
  <si>
    <t>S. E.C. CL. N. 193</t>
  </si>
  <si>
    <t>S. E.C. CL. N. 100-132-176</t>
  </si>
  <si>
    <t>S. E.C. CL. N. 171</t>
  </si>
  <si>
    <t>S. E.C. CL. N. 200</t>
  </si>
  <si>
    <t>S. E.C. CL. N. 5</t>
  </si>
  <si>
    <t>S. E.C. CL. N. 8</t>
  </si>
  <si>
    <t>S. E.C. CL. N. 205</t>
  </si>
  <si>
    <t>S. E.C. CL. N. 9</t>
  </si>
  <si>
    <t>S. E.C. CL. N. 3</t>
  </si>
  <si>
    <t>S. E.C. CL. N. 6</t>
  </si>
  <si>
    <t>S. E.C. CL. N. 2</t>
  </si>
  <si>
    <t>S. E.C. CL. N. 1</t>
  </si>
  <si>
    <t>S. E.C. CL. N. 209</t>
  </si>
  <si>
    <t>S. E.C. CL. N. 4</t>
  </si>
  <si>
    <t>S. E.C. CL. N. 13</t>
  </si>
  <si>
    <t>S. E.C. CL. N. 7</t>
  </si>
  <si>
    <t>S. E.C. CL. N. 01/D</t>
  </si>
  <si>
    <t>S. FT. CL. N° 03/E</t>
  </si>
  <si>
    <t>S. FT. CL. N° 04/E</t>
  </si>
  <si>
    <t>SP. P.T.</t>
  </si>
  <si>
    <t>S. FT. FORN. N° 1</t>
  </si>
  <si>
    <t>S. FT. FORN. N° 3</t>
  </si>
  <si>
    <t>S. FT. FORN. N° 4</t>
  </si>
  <si>
    <t>S. FT. FORN. N° 5</t>
  </si>
  <si>
    <t>S. FT. FORN. N° 7</t>
  </si>
  <si>
    <t>S. FT. FORN. N° 11</t>
  </si>
  <si>
    <t>S. FT. FORN. N° 13</t>
  </si>
  <si>
    <t>S. FT. FORN. N° 14</t>
  </si>
  <si>
    <t>S. FT. FORN. N° 18</t>
  </si>
  <si>
    <t>S. FT. FORN. N° 19</t>
  </si>
  <si>
    <t>S. FT. FORN. N° 22</t>
  </si>
  <si>
    <t>S. FT. FORN. N° 24</t>
  </si>
  <si>
    <t>GSE</t>
  </si>
  <si>
    <t>VERSAMENTO ACCONTO PROLIBER</t>
  </si>
  <si>
    <t>S. FT. FORN. 330</t>
  </si>
  <si>
    <t>S. FT. FORN. 294-308-309</t>
  </si>
  <si>
    <t>S. FT. FORN. fino al n. 321</t>
  </si>
  <si>
    <t>S. FT. FORN. 358-359</t>
  </si>
  <si>
    <t>VERSAMENTO</t>
  </si>
  <si>
    <t xml:space="preserve">DA CORRISPETTIVI </t>
  </si>
  <si>
    <t>RETRIBUZIONI GENNAIO 2017</t>
  </si>
  <si>
    <t>VERS. INPS + IRPEF</t>
  </si>
  <si>
    <t>ENTRATE A TUTT'OGGI</t>
  </si>
  <si>
    <t>Totali pag.</t>
  </si>
  <si>
    <t>USCITE     "            "</t>
  </si>
  <si>
    <t>Somme prec.</t>
  </si>
  <si>
    <t>SALDO    "            "</t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</si>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</sst>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43" fontId="4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 applyFill="1"/>
    <xf numFmtId="43" fontId="1" fillId="0" borderId="0" xfId="0" applyNumberFormat="1" applyFont="1" applyFill="1"/>
    <xf numFmtId="43" fontId="4" fillId="0" borderId="0" xfId="0" applyNumberFormat="1" applyFont="1" applyFill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43" fontId="1" fillId="0" borderId="0" xfId="1" applyNumberFormat="1" applyFont="1" applyAlignment="1">
      <alignment horizontal="center"/>
    </xf>
    <xf numFmtId="43" fontId="1" fillId="0" borderId="0" xfId="0" applyNumberFormat="1" applyFont="1" applyAlignment="1"/>
    <xf numFmtId="0" fontId="5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43" fontId="6" fillId="0" borderId="0" xfId="0" applyNumberFormat="1" applyFont="1" applyAlignment="1"/>
    <xf numFmtId="0" fontId="1" fillId="0" borderId="0" xfId="0" applyFont="1" applyFill="1" applyAlignment="1"/>
    <xf numFmtId="43" fontId="4" fillId="0" borderId="0" xfId="0" applyNumberFormat="1" applyFont="1" applyAlignment="1"/>
    <xf numFmtId="0" fontId="1" fillId="0" borderId="0" xfId="0" applyFont="1" applyAlignment="1"/>
    <xf numFmtId="0" fontId="4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4" fillId="2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 indent="1"/>
    </xf>
    <xf numFmtId="43" fontId="1" fillId="0" borderId="7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165" fontId="1" fillId="0" borderId="6" xfId="0" applyNumberFormat="1" applyFont="1" applyFill="1" applyBorder="1"/>
    <xf numFmtId="165" fontId="4" fillId="0" borderId="6" xfId="1" applyNumberFormat="1" applyFont="1" applyFill="1" applyBorder="1"/>
    <xf numFmtId="165" fontId="4" fillId="0" borderId="0" xfId="1" applyNumberFormat="1" applyFont="1" applyFill="1" applyBorder="1"/>
    <xf numFmtId="4" fontId="0" fillId="0" borderId="0" xfId="0" applyNumberForma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86894" y="8313"/>
          <a:ext cx="152122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49040" y="1036597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230495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57</xdr:row>
      <xdr:rowOff>0</xdr:rowOff>
    </xdr:from>
    <xdr:to>
      <xdr:col>7</xdr:col>
      <xdr:colOff>955964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86894" y="10365971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123049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49040" y="5951913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86894" y="5951913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49040" y="3757353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18</xdr:row>
      <xdr:rowOff>0</xdr:rowOff>
    </xdr:from>
    <xdr:to>
      <xdr:col>7</xdr:col>
      <xdr:colOff>955964</xdr:colOff>
      <xdr:row>18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86894" y="3757353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49040" y="5353396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674993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286894" y="5353396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33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749040" y="6749935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7</xdr:col>
      <xdr:colOff>955964</xdr:colOff>
      <xdr:row>41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86894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7</xdr:col>
      <xdr:colOff>955964</xdr:colOff>
      <xdr:row>41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86894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7</xdr:col>
      <xdr:colOff>955964</xdr:colOff>
      <xdr:row>41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86894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7</xdr:col>
      <xdr:colOff>955964</xdr:colOff>
      <xdr:row>41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86894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49040" y="10149840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56</xdr:row>
      <xdr:rowOff>0</xdr:rowOff>
    </xdr:from>
    <xdr:to>
      <xdr:col>7</xdr:col>
      <xdr:colOff>955964</xdr:colOff>
      <xdr:row>56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86894" y="10149840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53</xdr:row>
      <xdr:rowOff>8313</xdr:rowOff>
    </xdr:from>
    <xdr:to>
      <xdr:col>3</xdr:col>
      <xdr:colOff>8313</xdr:colOff>
      <xdr:row>56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2992581" y="9559637"/>
          <a:ext cx="8314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7</xdr:col>
      <xdr:colOff>955964</xdr:colOff>
      <xdr:row>41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86894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7</xdr:col>
      <xdr:colOff>955964</xdr:colOff>
      <xdr:row>41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86894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53" name="Text Box 60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54" name="Text Box 61"/>
        <xdr:cNvSpPr txBox="1">
          <a:spLocks noChangeArrowheads="1"/>
        </xdr:cNvSpPr>
      </xdr:nvSpPr>
      <xdr:spPr bwMode="auto">
        <a:xfrm>
          <a:off x="0" y="834597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7</xdr:col>
      <xdr:colOff>955964</xdr:colOff>
      <xdr:row>41</xdr:row>
      <xdr:rowOff>0</xdr:rowOff>
    </xdr:to>
    <xdr:sp macro="" textlink="">
      <xdr:nvSpPr>
        <xdr:cNvPr id="55" name="Text Box 62"/>
        <xdr:cNvSpPr txBox="1">
          <a:spLocks noChangeArrowheads="1"/>
        </xdr:cNvSpPr>
      </xdr:nvSpPr>
      <xdr:spPr bwMode="auto">
        <a:xfrm>
          <a:off x="5286894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56" name="Text Box 64"/>
        <xdr:cNvSpPr txBox="1">
          <a:spLocks noChangeArrowheads="1"/>
        </xdr:cNvSpPr>
      </xdr:nvSpPr>
      <xdr:spPr bwMode="auto">
        <a:xfrm>
          <a:off x="3749040" y="834597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7" name="Text Box 14"/>
        <xdr:cNvSpPr txBox="1">
          <a:spLocks noChangeArrowheads="1"/>
        </xdr:cNvSpPr>
      </xdr:nvSpPr>
      <xdr:spPr bwMode="auto">
        <a:xfrm>
          <a:off x="3749040" y="3757353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18</xdr:row>
      <xdr:rowOff>0</xdr:rowOff>
    </xdr:from>
    <xdr:to>
      <xdr:col>7</xdr:col>
      <xdr:colOff>955964</xdr:colOff>
      <xdr:row>18</xdr:row>
      <xdr:rowOff>0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5286894" y="3757353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59" name="Text Box 13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0" name="Text Box 20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1" name="Text Box 23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2" name="Text Box 24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4" name="Text Box 28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5" name="Text Box 31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6" name="Text Box 32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7" name="Text Box 35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70" name="Text Box 44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71" name="Text Box 45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72" name="Text Box 47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73" name="Text Box 48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74" name="Text Box 52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75" name="Text Box 60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8313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76" name="Text Box 64"/>
        <xdr:cNvSpPr txBox="1">
          <a:spLocks noChangeArrowheads="1"/>
        </xdr:cNvSpPr>
      </xdr:nvSpPr>
      <xdr:spPr bwMode="auto">
        <a:xfrm>
          <a:off x="4497186" y="83459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8"/>
  <sheetViews>
    <sheetView tabSelected="1" workbookViewId="0">
      <pane xSplit="8" ySplit="2" topLeftCell="I24" activePane="bottomRight" state="frozen"/>
      <selection pane="topRight" activeCell="H1" sqref="H1"/>
      <selection pane="bottomLeft" activeCell="A3" sqref="A3"/>
      <selection pane="bottomRight" activeCell="F35" sqref="F35"/>
    </sheetView>
  </sheetViews>
  <sheetFormatPr defaultRowHeight="12.45" x14ac:dyDescent="0.2"/>
  <cols>
    <col min="1" max="1" width="11.125" customWidth="1"/>
    <col min="2" max="2" width="22.625" customWidth="1"/>
    <col min="3" max="3" width="11.25" customWidth="1"/>
    <col min="4" max="4" width="11.25" style="46" customWidth="1"/>
    <col min="5" max="5" width="11.25" customWidth="1"/>
    <col min="6" max="6" width="11.75" customWidth="1"/>
    <col min="7" max="7" width="11.875" customWidth="1"/>
    <col min="8" max="8" width="11.2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2" customHeight="1" x14ac:dyDescent="0.25">
      <c r="A3" s="13" t="s">
        <v>4</v>
      </c>
      <c r="B3" s="14"/>
      <c r="C3" s="15">
        <v>39.68</v>
      </c>
      <c r="D3" s="16"/>
      <c r="E3" s="17"/>
      <c r="F3" s="18"/>
      <c r="G3" s="18"/>
      <c r="H3" s="18"/>
      <c r="I3" s="19"/>
    </row>
    <row r="4" spans="1:9" ht="16.2" customHeight="1" x14ac:dyDescent="0.25">
      <c r="A4" s="13" t="s">
        <v>5</v>
      </c>
      <c r="B4" s="14"/>
      <c r="C4" s="15">
        <v>608.42999999999995</v>
      </c>
      <c r="D4" s="16"/>
      <c r="E4" s="17"/>
      <c r="F4" s="19"/>
      <c r="G4" s="18"/>
      <c r="H4" s="18"/>
      <c r="I4" s="19"/>
    </row>
    <row r="5" spans="1:9" ht="16.2" customHeight="1" x14ac:dyDescent="0.25">
      <c r="A5" s="13" t="s">
        <v>6</v>
      </c>
      <c r="B5" s="14"/>
      <c r="C5" s="19"/>
      <c r="D5" s="16"/>
      <c r="E5" s="15">
        <v>11.95</v>
      </c>
      <c r="F5" s="19"/>
      <c r="G5" s="18"/>
      <c r="H5" s="18"/>
      <c r="I5" s="19"/>
    </row>
    <row r="6" spans="1:9" ht="16.2" customHeight="1" x14ac:dyDescent="0.25">
      <c r="A6" s="13" t="s">
        <v>7</v>
      </c>
      <c r="B6" s="14"/>
      <c r="C6" s="19"/>
      <c r="D6" s="16"/>
      <c r="E6" s="16"/>
      <c r="F6" s="19"/>
      <c r="G6" s="15">
        <v>634.25</v>
      </c>
      <c r="H6" s="18"/>
      <c r="I6" s="19"/>
    </row>
    <row r="7" spans="1:9" ht="16.2" customHeight="1" x14ac:dyDescent="0.25">
      <c r="A7" s="13" t="s">
        <v>8</v>
      </c>
      <c r="B7" s="14"/>
      <c r="C7" s="19"/>
      <c r="D7" s="16"/>
      <c r="E7" s="16"/>
      <c r="F7" s="19"/>
      <c r="G7" s="15">
        <v>10.96</v>
      </c>
      <c r="H7" s="18"/>
      <c r="I7" s="19"/>
    </row>
    <row r="8" spans="1:9" ht="16.2" customHeight="1" x14ac:dyDescent="0.25">
      <c r="A8" s="13" t="s">
        <v>9</v>
      </c>
      <c r="B8" s="14"/>
      <c r="C8" s="19"/>
      <c r="D8" s="16"/>
      <c r="E8" s="15">
        <v>430</v>
      </c>
      <c r="F8" s="19"/>
      <c r="G8" s="18"/>
      <c r="H8" s="18"/>
      <c r="I8" s="19"/>
    </row>
    <row r="9" spans="1:9" ht="16.2" customHeight="1" x14ac:dyDescent="0.25">
      <c r="A9" s="13" t="s">
        <v>10</v>
      </c>
      <c r="B9" s="14"/>
      <c r="C9" s="15">
        <v>14.9</v>
      </c>
      <c r="D9" s="16"/>
      <c r="E9" s="16"/>
      <c r="F9" s="19"/>
      <c r="G9" s="18"/>
      <c r="H9" s="18"/>
      <c r="I9" s="19"/>
    </row>
    <row r="10" spans="1:9" ht="16.2" customHeight="1" x14ac:dyDescent="0.25">
      <c r="A10" s="13" t="s">
        <v>11</v>
      </c>
      <c r="B10" s="14"/>
      <c r="C10" s="19"/>
      <c r="D10" s="16"/>
      <c r="E10" s="16"/>
      <c r="F10" s="19"/>
      <c r="G10" s="15">
        <v>313</v>
      </c>
      <c r="H10" s="20"/>
      <c r="I10" s="17"/>
    </row>
    <row r="11" spans="1:9" ht="16.2" customHeight="1" x14ac:dyDescent="0.25">
      <c r="A11" s="13" t="s">
        <v>12</v>
      </c>
      <c r="B11" s="14"/>
      <c r="C11" s="15">
        <v>43.25</v>
      </c>
      <c r="D11" s="16"/>
      <c r="E11" s="16"/>
      <c r="F11" s="19"/>
      <c r="G11" s="18"/>
      <c r="H11" s="18"/>
      <c r="I11" s="19"/>
    </row>
    <row r="12" spans="1:9" ht="16.2" customHeight="1" x14ac:dyDescent="0.25">
      <c r="A12" s="13" t="s">
        <v>13</v>
      </c>
      <c r="B12" s="14"/>
      <c r="C12" s="15">
        <v>56</v>
      </c>
      <c r="D12" s="16"/>
      <c r="E12" s="16"/>
      <c r="F12" s="19"/>
      <c r="G12" s="18"/>
      <c r="H12" s="18"/>
      <c r="I12" s="19"/>
    </row>
    <row r="13" spans="1:9" ht="16.2" customHeight="1" x14ac:dyDescent="0.25">
      <c r="A13" s="13" t="s">
        <v>14</v>
      </c>
      <c r="B13" s="14"/>
      <c r="C13" s="15">
        <v>83.38</v>
      </c>
      <c r="D13" s="16"/>
      <c r="E13" s="16"/>
      <c r="F13" s="19"/>
      <c r="G13" s="18"/>
      <c r="H13" s="18"/>
      <c r="I13" s="19"/>
    </row>
    <row r="14" spans="1:9" ht="16.2" customHeight="1" x14ac:dyDescent="0.25">
      <c r="A14" s="13" t="s">
        <v>15</v>
      </c>
      <c r="B14" s="14"/>
      <c r="C14" s="15">
        <v>146.80000000000001</v>
      </c>
      <c r="D14" s="16"/>
      <c r="E14" s="16"/>
      <c r="F14" s="19"/>
      <c r="G14" s="18"/>
      <c r="H14" s="18"/>
      <c r="I14" s="19"/>
    </row>
    <row r="15" spans="1:9" ht="16.2" customHeight="1" x14ac:dyDescent="0.25">
      <c r="A15" s="13" t="s">
        <v>16</v>
      </c>
      <c r="B15" s="14"/>
      <c r="C15" s="15">
        <v>149</v>
      </c>
      <c r="D15" s="16"/>
      <c r="E15" s="16"/>
      <c r="F15" s="19"/>
      <c r="G15" s="18"/>
      <c r="H15" s="18"/>
      <c r="I15" s="19"/>
    </row>
    <row r="16" spans="1:9" ht="16.2" customHeight="1" x14ac:dyDescent="0.25">
      <c r="A16" s="13" t="s">
        <v>17</v>
      </c>
      <c r="B16" s="14"/>
      <c r="C16" s="15">
        <v>24.04</v>
      </c>
      <c r="D16" s="16"/>
      <c r="E16" s="16"/>
      <c r="F16" s="19"/>
      <c r="G16" s="18"/>
      <c r="H16" s="18"/>
      <c r="I16" s="19"/>
    </row>
    <row r="17" spans="1:9" ht="16.2" customHeight="1" x14ac:dyDescent="0.25">
      <c r="A17" s="13" t="s">
        <v>18</v>
      </c>
      <c r="B17" s="14"/>
      <c r="C17" s="19"/>
      <c r="D17" s="16"/>
      <c r="E17" s="16"/>
      <c r="F17" s="19"/>
      <c r="G17" s="15">
        <v>10.96</v>
      </c>
      <c r="H17" s="18"/>
      <c r="I17" s="19"/>
    </row>
    <row r="18" spans="1:9" ht="16.2" customHeight="1" x14ac:dyDescent="0.25">
      <c r="A18" s="13" t="s">
        <v>19</v>
      </c>
      <c r="B18" s="14"/>
      <c r="C18" s="19"/>
      <c r="D18" s="16"/>
      <c r="E18" s="16"/>
      <c r="F18" s="19"/>
      <c r="G18" s="15">
        <v>150</v>
      </c>
      <c r="H18" s="18"/>
      <c r="I18" s="19"/>
    </row>
    <row r="19" spans="1:9" ht="16.2" customHeight="1" x14ac:dyDescent="0.25">
      <c r="A19" s="13" t="s">
        <v>20</v>
      </c>
      <c r="B19" s="14"/>
      <c r="C19" s="19"/>
      <c r="D19" s="16"/>
      <c r="E19" s="16"/>
      <c r="F19" s="19"/>
      <c r="G19" s="15">
        <v>70.400000000000006</v>
      </c>
      <c r="H19" s="21"/>
      <c r="I19" s="17"/>
    </row>
    <row r="20" spans="1:9" ht="16.2" customHeight="1" x14ac:dyDescent="0.25">
      <c r="A20" s="13" t="s">
        <v>21</v>
      </c>
      <c r="B20" s="17"/>
      <c r="C20" s="17"/>
      <c r="D20" s="16"/>
      <c r="E20" s="16"/>
      <c r="F20" s="17"/>
      <c r="G20" s="22">
        <v>3500</v>
      </c>
      <c r="H20" s="23"/>
      <c r="I20" s="18"/>
    </row>
    <row r="21" spans="1:9" ht="16.2" customHeight="1" x14ac:dyDescent="0.25">
      <c r="A21" s="24" t="s">
        <v>22</v>
      </c>
      <c r="B21" s="19"/>
      <c r="C21" s="19"/>
      <c r="D21" s="16"/>
      <c r="E21" s="15">
        <v>70</v>
      </c>
      <c r="F21" s="19"/>
      <c r="G21" s="23"/>
      <c r="H21" s="19"/>
      <c r="I21" s="18"/>
    </row>
    <row r="22" spans="1:9" ht="16.2" customHeight="1" x14ac:dyDescent="0.25">
      <c r="A22" s="19" t="s">
        <v>23</v>
      </c>
      <c r="B22" s="25"/>
      <c r="C22" s="18"/>
      <c r="D22" s="17"/>
      <c r="E22" s="22"/>
      <c r="F22" s="26">
        <v>87.97</v>
      </c>
      <c r="G22" s="23"/>
      <c r="H22" s="23"/>
      <c r="I22" s="18"/>
    </row>
    <row r="23" spans="1:9" ht="16.2" customHeight="1" x14ac:dyDescent="0.25">
      <c r="A23" s="24" t="s">
        <v>24</v>
      </c>
      <c r="B23" s="19"/>
      <c r="C23" s="18"/>
      <c r="D23" s="16"/>
      <c r="E23" s="17"/>
      <c r="F23" s="17"/>
      <c r="G23" s="27"/>
      <c r="H23" s="22">
        <v>222.41</v>
      </c>
      <c r="I23" s="18"/>
    </row>
    <row r="24" spans="1:9" ht="16.2" customHeight="1" x14ac:dyDescent="0.25">
      <c r="A24" s="24" t="s">
        <v>25</v>
      </c>
      <c r="B24" s="25"/>
      <c r="C24" s="19"/>
      <c r="D24" s="16"/>
      <c r="E24" s="17" t="str">
        <f>IF(C24="IVA C/E",49997,IF(C24="COMM.",81408," "))</f>
        <v xml:space="preserve"> </v>
      </c>
      <c r="F24" s="22">
        <v>257</v>
      </c>
      <c r="G24" s="28"/>
      <c r="H24" s="23"/>
      <c r="I24" s="18"/>
    </row>
    <row r="25" spans="1:9" ht="16.2" customHeight="1" x14ac:dyDescent="0.25">
      <c r="A25" s="13" t="s">
        <v>26</v>
      </c>
      <c r="B25" s="17"/>
      <c r="C25" s="17"/>
      <c r="D25" s="16"/>
      <c r="E25" s="17"/>
      <c r="F25" s="17"/>
      <c r="G25" s="22"/>
      <c r="H25" s="22">
        <v>38.97</v>
      </c>
      <c r="I25" s="18"/>
    </row>
    <row r="26" spans="1:9" ht="16.2" customHeight="1" x14ac:dyDescent="0.25">
      <c r="A26" s="24" t="s">
        <v>27</v>
      </c>
      <c r="B26" s="19"/>
      <c r="C26" s="19"/>
      <c r="D26" s="16"/>
      <c r="E26" s="19"/>
      <c r="F26" s="19"/>
      <c r="G26" s="28"/>
      <c r="H26" s="15">
        <v>777.89</v>
      </c>
      <c r="I26" s="18"/>
    </row>
    <row r="27" spans="1:9" ht="16.2" customHeight="1" x14ac:dyDescent="0.25">
      <c r="A27" s="24" t="s">
        <v>28</v>
      </c>
      <c r="B27" s="25"/>
      <c r="C27" s="19"/>
      <c r="D27" s="16"/>
      <c r="E27" s="19"/>
      <c r="F27" s="15">
        <v>109.8</v>
      </c>
      <c r="G27" s="28"/>
      <c r="H27" s="22"/>
      <c r="I27" s="18"/>
    </row>
    <row r="28" spans="1:9" ht="16.2" customHeight="1" x14ac:dyDescent="0.25">
      <c r="A28" s="13" t="s">
        <v>29</v>
      </c>
      <c r="B28" s="29"/>
      <c r="C28" s="17"/>
      <c r="D28" s="16"/>
      <c r="E28" s="19"/>
      <c r="F28" s="22">
        <v>85.74</v>
      </c>
      <c r="G28" s="23"/>
      <c r="H28" s="23"/>
      <c r="I28" s="18"/>
    </row>
    <row r="29" spans="1:9" ht="16.2" customHeight="1" x14ac:dyDescent="0.25">
      <c r="A29" s="13" t="s">
        <v>30</v>
      </c>
      <c r="B29" s="29"/>
      <c r="C29" s="17"/>
      <c r="D29" s="16"/>
      <c r="E29" s="19"/>
      <c r="F29" s="16"/>
      <c r="G29" s="23"/>
      <c r="H29" s="15">
        <v>1186.5999999999999</v>
      </c>
      <c r="I29" s="18"/>
    </row>
    <row r="30" spans="1:9" ht="16.2" customHeight="1" x14ac:dyDescent="0.25">
      <c r="A30" s="13" t="s">
        <v>31</v>
      </c>
      <c r="B30" s="30"/>
      <c r="C30" s="17"/>
      <c r="D30" s="16"/>
      <c r="E30" s="17"/>
      <c r="F30" s="16"/>
      <c r="G30" s="28"/>
      <c r="H30" s="22">
        <v>850.47</v>
      </c>
      <c r="I30" s="18"/>
    </row>
    <row r="31" spans="1:9" ht="16.2" customHeight="1" x14ac:dyDescent="0.25">
      <c r="A31" s="13" t="s">
        <v>32</v>
      </c>
      <c r="B31" s="30"/>
      <c r="C31" s="17"/>
      <c r="D31" s="16"/>
      <c r="E31" s="17"/>
      <c r="F31" s="16"/>
      <c r="G31" s="28"/>
      <c r="H31" s="22">
        <v>495.99</v>
      </c>
      <c r="I31" s="18"/>
    </row>
    <row r="32" spans="1:9" ht="16.2" customHeight="1" x14ac:dyDescent="0.25">
      <c r="A32" s="13" t="s">
        <v>33</v>
      </c>
      <c r="B32" s="30"/>
      <c r="C32" s="19"/>
      <c r="D32" s="16"/>
      <c r="E32" s="19"/>
      <c r="F32" s="15">
        <v>6.64</v>
      </c>
      <c r="G32" s="18"/>
      <c r="H32" s="15"/>
      <c r="I32" s="18"/>
    </row>
    <row r="33" spans="1:9" ht="16.2" customHeight="1" x14ac:dyDescent="0.25">
      <c r="A33" s="24" t="s">
        <v>34</v>
      </c>
      <c r="B33" s="25"/>
      <c r="C33" s="19"/>
      <c r="D33" s="16"/>
      <c r="E33" s="19"/>
      <c r="F33" s="15">
        <v>60</v>
      </c>
      <c r="G33" s="28"/>
      <c r="H33" s="23"/>
      <c r="I33" s="18"/>
    </row>
    <row r="34" spans="1:9" ht="16.2" customHeight="1" x14ac:dyDescent="0.25">
      <c r="A34" s="24" t="s">
        <v>35</v>
      </c>
      <c r="B34" s="25"/>
      <c r="C34" s="19"/>
      <c r="D34" s="16"/>
      <c r="E34" s="19"/>
      <c r="F34" s="19"/>
      <c r="G34" s="28"/>
      <c r="H34" s="15">
        <v>349.85</v>
      </c>
      <c r="I34" s="18"/>
    </row>
    <row r="35" spans="1:9" ht="16.2" customHeight="1" x14ac:dyDescent="0.25">
      <c r="A35" s="17" t="s">
        <v>36</v>
      </c>
      <c r="B35" s="14"/>
      <c r="C35" s="17"/>
      <c r="D35" s="31"/>
      <c r="E35" s="17"/>
      <c r="F35" s="17"/>
      <c r="G35" s="22">
        <v>851.59</v>
      </c>
      <c r="H35" s="18"/>
      <c r="I35" s="18"/>
    </row>
    <row r="36" spans="1:9" ht="16.2" customHeight="1" x14ac:dyDescent="0.25">
      <c r="A36" s="13" t="s">
        <v>37</v>
      </c>
      <c r="B36" s="30"/>
      <c r="C36" s="17"/>
      <c r="D36" s="16"/>
      <c r="E36" s="17"/>
      <c r="F36" s="19"/>
      <c r="G36" s="22">
        <v>543.54</v>
      </c>
      <c r="H36" s="18"/>
      <c r="I36" s="18"/>
    </row>
    <row r="37" spans="1:9" ht="16.2" customHeight="1" x14ac:dyDescent="0.25">
      <c r="A37" s="13" t="s">
        <v>38</v>
      </c>
      <c r="B37" s="30"/>
      <c r="C37" s="17"/>
      <c r="D37" s="16"/>
      <c r="E37" s="17"/>
      <c r="F37" s="17"/>
      <c r="G37" s="15"/>
      <c r="H37" s="22">
        <v>370.08</v>
      </c>
      <c r="I37" s="18"/>
    </row>
    <row r="38" spans="1:9" ht="16.2" customHeight="1" x14ac:dyDescent="0.25">
      <c r="A38" s="13" t="s">
        <v>39</v>
      </c>
      <c r="B38" s="30"/>
      <c r="C38" s="17"/>
      <c r="D38" s="16"/>
      <c r="E38" s="19"/>
      <c r="F38" s="17"/>
      <c r="G38" s="15"/>
      <c r="H38" s="22">
        <v>541.34</v>
      </c>
      <c r="I38" s="18"/>
    </row>
    <row r="39" spans="1:9" ht="16.2" customHeight="1" x14ac:dyDescent="0.25">
      <c r="A39" s="13" t="s">
        <v>40</v>
      </c>
      <c r="B39" s="30"/>
      <c r="C39" s="17"/>
      <c r="D39" s="16"/>
      <c r="E39" s="19"/>
      <c r="F39" s="17"/>
      <c r="G39" s="15"/>
      <c r="H39" s="22">
        <v>1237.3699999999999</v>
      </c>
      <c r="I39" s="18"/>
    </row>
    <row r="40" spans="1:9" ht="16.2" customHeight="1" x14ac:dyDescent="0.25">
      <c r="A40" s="13" t="s">
        <v>41</v>
      </c>
      <c r="B40" s="30"/>
      <c r="C40" s="17"/>
      <c r="D40" s="16"/>
      <c r="E40" s="19"/>
      <c r="F40" s="17"/>
      <c r="G40" s="15"/>
      <c r="H40" s="22">
        <v>1511.32</v>
      </c>
      <c r="I40" s="18"/>
    </row>
    <row r="41" spans="1:9" ht="16.2" customHeight="1" x14ac:dyDescent="0.25">
      <c r="A41" s="13" t="s">
        <v>42</v>
      </c>
      <c r="B41" s="17"/>
      <c r="C41" s="17"/>
      <c r="D41" s="16"/>
      <c r="E41" s="17"/>
      <c r="F41" s="22">
        <v>3825</v>
      </c>
      <c r="G41" s="22">
        <v>3825</v>
      </c>
      <c r="H41" s="23"/>
      <c r="I41" s="18"/>
    </row>
    <row r="42" spans="1:9" ht="16.2" customHeight="1" x14ac:dyDescent="0.25">
      <c r="A42" s="13" t="s">
        <v>42</v>
      </c>
      <c r="B42" s="17"/>
      <c r="C42" s="17"/>
      <c r="D42" s="16"/>
      <c r="E42" s="17"/>
      <c r="F42" s="22">
        <v>3580</v>
      </c>
      <c r="G42" s="22">
        <v>3580</v>
      </c>
      <c r="H42" s="32"/>
      <c r="I42" s="18"/>
    </row>
    <row r="43" spans="1:9" ht="16.2" customHeight="1" x14ac:dyDescent="0.25">
      <c r="A43" s="13" t="s">
        <v>42</v>
      </c>
      <c r="B43" s="17"/>
      <c r="C43" s="17"/>
      <c r="D43" s="16"/>
      <c r="E43" s="17"/>
      <c r="F43" s="22">
        <v>10560</v>
      </c>
      <c r="G43" s="22">
        <v>10560</v>
      </c>
      <c r="H43" s="28"/>
      <c r="I43" s="18"/>
    </row>
    <row r="44" spans="1:9" ht="16.2" customHeight="1" x14ac:dyDescent="0.25">
      <c r="A44" s="33" t="s">
        <v>43</v>
      </c>
      <c r="B44" s="33"/>
      <c r="C44" s="17"/>
      <c r="D44" s="16"/>
      <c r="E44" s="22">
        <v>6737.96</v>
      </c>
      <c r="F44" s="22"/>
      <c r="G44" s="22"/>
      <c r="H44" s="28"/>
      <c r="I44" s="18"/>
    </row>
    <row r="45" spans="1:9" ht="16.2" customHeight="1" x14ac:dyDescent="0.25">
      <c r="A45" s="24" t="s">
        <v>44</v>
      </c>
      <c r="B45" s="19"/>
      <c r="C45" s="19"/>
      <c r="D45" s="15"/>
      <c r="E45" s="17"/>
      <c r="F45" s="22">
        <v>325</v>
      </c>
      <c r="G45" s="22"/>
      <c r="H45" s="34">
        <v>1650</v>
      </c>
      <c r="I45" s="18"/>
    </row>
    <row r="46" spans="1:9" ht="16.2" customHeight="1" x14ac:dyDescent="0.25">
      <c r="A46" s="13" t="s">
        <v>45</v>
      </c>
      <c r="B46" s="17"/>
      <c r="C46" s="17"/>
      <c r="D46" s="16"/>
      <c r="E46" s="17"/>
      <c r="F46" s="17"/>
      <c r="G46" s="22"/>
      <c r="H46" s="22">
        <v>1866.45</v>
      </c>
      <c r="I46" s="18"/>
    </row>
    <row r="47" spans="1:9" ht="16.2" customHeight="1" x14ac:dyDescent="0.25">
      <c r="A47" s="13" t="s">
        <v>45</v>
      </c>
      <c r="B47" s="17"/>
      <c r="C47" s="17"/>
      <c r="D47" s="16"/>
      <c r="E47" s="17"/>
      <c r="F47" s="17"/>
      <c r="G47" s="22"/>
      <c r="H47" s="22">
        <v>199.85</v>
      </c>
      <c r="I47" s="18"/>
    </row>
    <row r="48" spans="1:9" ht="0.65" customHeight="1" x14ac:dyDescent="0.2">
      <c r="A48" s="35"/>
      <c r="B48" s="35"/>
      <c r="C48" s="35"/>
      <c r="D48" s="35"/>
      <c r="E48" s="35"/>
      <c r="F48" s="35"/>
      <c r="G48" s="35"/>
      <c r="H48" s="35"/>
      <c r="I48" s="18"/>
    </row>
    <row r="49" spans="1:9" ht="15.75" hidden="1" customHeight="1" x14ac:dyDescent="0.2">
      <c r="A49" s="35"/>
      <c r="B49" s="35"/>
      <c r="C49" s="35"/>
      <c r="D49" s="35"/>
      <c r="E49" s="35"/>
      <c r="F49" s="35"/>
      <c r="G49" s="35"/>
      <c r="H49" s="35"/>
      <c r="I49" s="18"/>
    </row>
    <row r="50" spans="1:9" ht="15.75" hidden="1" customHeight="1" x14ac:dyDescent="0.2">
      <c r="A50" s="35"/>
      <c r="B50" s="35"/>
      <c r="C50" s="35"/>
      <c r="D50" s="35"/>
      <c r="E50" s="35"/>
      <c r="F50" s="35"/>
      <c r="G50" s="35"/>
      <c r="H50" s="35"/>
      <c r="I50" s="18"/>
    </row>
    <row r="51" spans="1:9" ht="15.75" hidden="1" customHeight="1" x14ac:dyDescent="0.2">
      <c r="A51" s="35"/>
      <c r="B51" s="35"/>
      <c r="C51" s="35"/>
      <c r="D51" s="35"/>
      <c r="E51" s="35"/>
      <c r="F51" s="35"/>
      <c r="G51" s="35"/>
      <c r="H51" s="35"/>
      <c r="I51" s="18"/>
    </row>
    <row r="52" spans="1:9" ht="15.75" hidden="1" customHeight="1" x14ac:dyDescent="0.2">
      <c r="A52" s="35"/>
      <c r="B52" s="35"/>
      <c r="C52" s="35"/>
      <c r="D52" s="35"/>
      <c r="E52" s="35"/>
      <c r="F52" s="35"/>
      <c r="G52" s="35"/>
      <c r="H52" s="35"/>
      <c r="I52" s="18"/>
    </row>
    <row r="53" spans="1:9" ht="15.75" hidden="1" customHeight="1" x14ac:dyDescent="0.2">
      <c r="A53" s="35"/>
      <c r="B53" s="35"/>
      <c r="C53" s="35"/>
      <c r="D53" s="35"/>
      <c r="E53" s="35"/>
      <c r="F53" s="35"/>
      <c r="G53" s="35"/>
      <c r="H53" s="35"/>
      <c r="I53" s="18"/>
    </row>
    <row r="54" spans="1:9" ht="16.2" customHeight="1" x14ac:dyDescent="0.25">
      <c r="A54" s="36" t="s">
        <v>46</v>
      </c>
      <c r="B54" s="36"/>
      <c r="C54" s="37">
        <f>E56</f>
        <v>21781.379999999997</v>
      </c>
      <c r="D54" s="38" t="s">
        <v>47</v>
      </c>
      <c r="E54" s="39">
        <f>SUM(E3:E53)</f>
        <v>7249.91</v>
      </c>
      <c r="F54" s="40">
        <f>SUM(F3:F53)</f>
        <v>18897.150000000001</v>
      </c>
      <c r="G54" s="41"/>
      <c r="H54" s="42"/>
      <c r="I54" s="18"/>
    </row>
    <row r="55" spans="1:9" ht="16.2" customHeight="1" x14ac:dyDescent="0.25">
      <c r="A55" s="36" t="s">
        <v>48</v>
      </c>
      <c r="B55" s="36"/>
      <c r="C55" s="37">
        <f>F54</f>
        <v>18897.150000000001</v>
      </c>
      <c r="D55" s="38" t="s">
        <v>49</v>
      </c>
      <c r="E55" s="37">
        <v>14531.47</v>
      </c>
      <c r="F55" s="43"/>
      <c r="G55" s="41"/>
      <c r="H55" s="42"/>
      <c r="I55" s="18"/>
    </row>
    <row r="56" spans="1:9" ht="16.2" customHeight="1" x14ac:dyDescent="0.25">
      <c r="A56" s="36" t="s">
        <v>50</v>
      </c>
      <c r="B56" s="36"/>
      <c r="C56" s="44">
        <f>C54-C55</f>
        <v>2884.2299999999959</v>
      </c>
      <c r="D56" s="38" t="s">
        <v>51</v>
      </c>
      <c r="E56" s="39">
        <f>E54+E55</f>
        <v>21781.379999999997</v>
      </c>
      <c r="F56" s="40"/>
      <c r="G56" s="41"/>
      <c r="H56" s="42"/>
      <c r="I56" s="45"/>
    </row>
    <row r="57" spans="1:9" ht="17.2" customHeight="1" x14ac:dyDescent="0.2">
      <c r="A57" s="35"/>
      <c r="B57" s="35"/>
      <c r="C57" s="35"/>
      <c r="D57" s="35"/>
      <c r="E57" s="19"/>
      <c r="F57" s="19"/>
      <c r="G57" s="19"/>
      <c r="H57" s="19"/>
    </row>
    <row r="58" spans="1:9" ht="17.2" customHeight="1" x14ac:dyDescent="0.2"/>
    <row r="59" spans="1:9" ht="17.2" customHeight="1" x14ac:dyDescent="0.2"/>
    <row r="60" spans="1:9" ht="17.2" customHeight="1" x14ac:dyDescent="0.2"/>
    <row r="61" spans="1:9" ht="17.2" customHeight="1" x14ac:dyDescent="0.2">
      <c r="A61" s="19"/>
      <c r="B61" s="19"/>
      <c r="C61" s="19"/>
      <c r="D61" s="19"/>
    </row>
    <row r="62" spans="1:9" ht="17.2" customHeight="1" x14ac:dyDescent="0.2"/>
    <row r="63" spans="1:9" ht="17.2" customHeight="1" x14ac:dyDescent="0.2"/>
    <row r="64" spans="1:9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  <row r="1491" ht="17.2" customHeight="1" x14ac:dyDescent="0.2"/>
    <row r="1492" ht="17.2" customHeight="1" x14ac:dyDescent="0.2"/>
    <row r="1493" ht="17.2" customHeight="1" x14ac:dyDescent="0.2"/>
    <row r="1494" ht="17.2" customHeight="1" x14ac:dyDescent="0.2"/>
    <row r="1495" ht="17.2" customHeight="1" x14ac:dyDescent="0.2"/>
    <row r="1496" ht="17.2" customHeight="1" x14ac:dyDescent="0.2"/>
    <row r="1497" ht="17.2" customHeight="1" x14ac:dyDescent="0.2"/>
    <row r="1498" ht="17.2" customHeight="1" x14ac:dyDescent="0.2"/>
  </sheetData>
  <mergeCells count="1">
    <mergeCell ref="G54:H56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2017-02-08T08:08:21Z</dcterms:created>
  <dcterms:modified xsi:type="dcterms:W3CDTF">2017-02-08T08:08:49Z</dcterms:modified>
</cp:coreProperties>
</file>