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DIC" sheetId="1" r:id="rId1"/>
  </sheets>
  <calcPr calcId="145621"/>
</workbook>
</file>

<file path=xl/calcChain.xml><?xml version="1.0" encoding="utf-8"?>
<calcChain xmlns="http://schemas.openxmlformats.org/spreadsheetml/2006/main">
  <c r="G262" i="1" l="1"/>
  <c r="G260" i="1"/>
  <c r="G243" i="1"/>
  <c r="F242" i="1"/>
  <c r="G230" i="1"/>
  <c r="F229" i="1"/>
  <c r="F218" i="1"/>
  <c r="F199" i="1"/>
  <c r="F198" i="1"/>
  <c r="G195" i="1"/>
  <c r="F190" i="1"/>
  <c r="F189" i="1"/>
  <c r="F184" i="1"/>
  <c r="F183" i="1"/>
  <c r="G180" i="1"/>
  <c r="G172" i="1"/>
  <c r="F171" i="1"/>
  <c r="F153" i="1"/>
  <c r="F152" i="1"/>
  <c r="F146" i="1"/>
  <c r="F145" i="1"/>
  <c r="G137" i="1"/>
  <c r="F136" i="1"/>
  <c r="G117" i="1"/>
  <c r="F112" i="1"/>
  <c r="F111" i="1"/>
  <c r="H77" i="1"/>
  <c r="H71" i="1"/>
  <c r="H67" i="1"/>
  <c r="H61" i="1"/>
</calcChain>
</file>

<file path=xl/sharedStrings.xml><?xml version="1.0" encoding="utf-8"?>
<sst xmlns="http://schemas.openxmlformats.org/spreadsheetml/2006/main" count="434" uniqueCount="181">
  <si>
    <t>N°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</si>
  <si>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</si>
  <si>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</si>
  <si>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</si>
  <si>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</si>
  <si>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</si>
  <si>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</si>
  <si>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</si>
  <si>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</si>
  <si>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</si>
  <si>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</si>
  <si>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</si>
  <si>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ALLEGATO</t>
  </si>
  <si>
    <t xml:space="preserve">S. E.C. CL. </t>
  </si>
  <si>
    <t>E.C. DEL 2017</t>
  </si>
  <si>
    <t>145/D</t>
  </si>
  <si>
    <t>S. E.C. CL. N.</t>
  </si>
  <si>
    <t>146/D</t>
  </si>
  <si>
    <t>147/D</t>
  </si>
  <si>
    <t>148/D</t>
  </si>
  <si>
    <t>149/D</t>
  </si>
  <si>
    <t>150/D</t>
  </si>
  <si>
    <t>16//L</t>
  </si>
  <si>
    <t>FT. CL.</t>
  </si>
  <si>
    <t>PARR. S. EUSTACHIO MART. 95022260657</t>
  </si>
  <si>
    <t>IVA C/E</t>
  </si>
  <si>
    <t>S. FT. CL. N° 16/L</t>
  </si>
  <si>
    <t>17/L</t>
  </si>
  <si>
    <t>ARCIDIOCESI SALERNO - CAMPAGNA - ACERNO</t>
  </si>
  <si>
    <t>es</t>
  </si>
  <si>
    <t>11/12/20108</t>
  </si>
  <si>
    <t>S. FT. CL. N° 17/L</t>
  </si>
  <si>
    <t>18/L</t>
  </si>
  <si>
    <t>ASS. SEMI DI SPERANZA ONLUS 95104490651</t>
  </si>
  <si>
    <t>S. FT. CL. N° 18/L</t>
  </si>
  <si>
    <t>19/L</t>
  </si>
  <si>
    <t>S. FT. CL. N° 19/L</t>
  </si>
  <si>
    <t>73/E</t>
  </si>
  <si>
    <t>GIOCHI E GIOCATTOLI</t>
  </si>
  <si>
    <t>es.</t>
  </si>
  <si>
    <t xml:space="preserve">S. FT. CL. N° </t>
  </si>
  <si>
    <t>74/E</t>
  </si>
  <si>
    <t>BYBLOS</t>
  </si>
  <si>
    <t>75/E</t>
  </si>
  <si>
    <t>N.C.</t>
  </si>
  <si>
    <t>76/E</t>
  </si>
  <si>
    <t xml:space="preserve">S. FT. CL. </t>
  </si>
  <si>
    <t>37/E - 41/E - N.C 36/E</t>
  </si>
  <si>
    <t>LIB. EDITRICE VAT.</t>
  </si>
  <si>
    <t>3/PA</t>
  </si>
  <si>
    <t>GSE</t>
  </si>
  <si>
    <t>SP. P.T.</t>
  </si>
  <si>
    <t>FT. FORN.</t>
  </si>
  <si>
    <t>ED. ART</t>
  </si>
  <si>
    <t>FT. FORN. 822</t>
  </si>
  <si>
    <t>OMNIA CLERO</t>
  </si>
  <si>
    <t>S. FT. FORN. N° 455</t>
  </si>
  <si>
    <t>LA00435633</t>
  </si>
  <si>
    <t>FASTWEB</t>
  </si>
  <si>
    <t xml:space="preserve"> </t>
  </si>
  <si>
    <t>S. FT. FORN.</t>
  </si>
  <si>
    <t>FT. FORN. 201922742</t>
  </si>
  <si>
    <t>FUTURENERGY</t>
  </si>
  <si>
    <t>FT. FORN. 201892741</t>
  </si>
  <si>
    <t>EDILIZIA 85 SAS 02068740659</t>
  </si>
  <si>
    <t>IN ALLLEGATO</t>
  </si>
  <si>
    <t>1/8408</t>
  </si>
  <si>
    <t>LE STELLE</t>
  </si>
  <si>
    <t>S. FT. FORN. N° 460</t>
  </si>
  <si>
    <t>OSTIFICIO MORREALE</t>
  </si>
  <si>
    <t>S. FT. FORN. N° 461</t>
  </si>
  <si>
    <t>18V142345</t>
  </si>
  <si>
    <t>DIFFUS. S.PAOLO</t>
  </si>
  <si>
    <t>FT. FORN. 23864/00/2018</t>
  </si>
  <si>
    <t>EDITRICE SHALOM</t>
  </si>
  <si>
    <t>FT. FORN. 3018251917</t>
  </si>
  <si>
    <t>POSTE IT.</t>
  </si>
  <si>
    <t xml:space="preserve">FT. FORN. </t>
  </si>
  <si>
    <t>136/2018</t>
  </si>
  <si>
    <t>VALSELE TIP.</t>
  </si>
  <si>
    <t>S. FT. FORN. N° 465</t>
  </si>
  <si>
    <t>2103/2018</t>
  </si>
  <si>
    <t>TAFURI</t>
  </si>
  <si>
    <t>IN ALLEGATO</t>
  </si>
  <si>
    <t>S. FT. FORN. N° 466</t>
  </si>
  <si>
    <t>18V142666</t>
  </si>
  <si>
    <t>18V142818</t>
  </si>
  <si>
    <t>24458/00/2018</t>
  </si>
  <si>
    <t>1082/2018</t>
  </si>
  <si>
    <t>CIPOLLETTI</t>
  </si>
  <si>
    <t>S. FT. FORN. N° 470</t>
  </si>
  <si>
    <t>V00615</t>
  </si>
  <si>
    <t>BYZANT</t>
  </si>
  <si>
    <t>S. FT. FORN. N° 471</t>
  </si>
  <si>
    <t>137/2018</t>
  </si>
  <si>
    <t>S. FT. FORN. N° 472</t>
  </si>
  <si>
    <t>EGIM</t>
  </si>
  <si>
    <t>S. FT. FORN. N° 473</t>
  </si>
  <si>
    <t>CRISMA</t>
  </si>
  <si>
    <t>S. FT. FORN. N° 474</t>
  </si>
  <si>
    <t>STUDIO QUARANTA</t>
  </si>
  <si>
    <t>S. FT. FORN. N° 475</t>
  </si>
  <si>
    <t>CALANDRINI</t>
  </si>
  <si>
    <t>S. FT. FORN. N° 476</t>
  </si>
  <si>
    <t>113/201/</t>
  </si>
  <si>
    <t>JAKOBCZAK</t>
  </si>
  <si>
    <t>S. FT. FORN. N° 477+ COMM</t>
  </si>
  <si>
    <t>PICAL 03220960540</t>
  </si>
  <si>
    <t>S. FT. FORN. N° 478</t>
  </si>
  <si>
    <t>434/2018</t>
  </si>
  <si>
    <t>CRISTO RE</t>
  </si>
  <si>
    <t>S. FT. FORN. N° 479</t>
  </si>
  <si>
    <t>FT. FORN. 5054/00</t>
  </si>
  <si>
    <t>FARS</t>
  </si>
  <si>
    <t>S. FT. FORN. N° 480</t>
  </si>
  <si>
    <t>MESSAGGERIE</t>
  </si>
  <si>
    <t>ARGO</t>
  </si>
  <si>
    <t>25383/00/2018</t>
  </si>
  <si>
    <t>18V143660</t>
  </si>
  <si>
    <t>18/12/02018</t>
  </si>
  <si>
    <t>CONGR. MISSIONARI REDENZIONE</t>
  </si>
  <si>
    <t>2109/2018</t>
  </si>
  <si>
    <t>S. FT. FORN. N° 489</t>
  </si>
  <si>
    <t>18V143798</t>
  </si>
  <si>
    <t>PROLIBER</t>
  </si>
  <si>
    <t>CAART</t>
  </si>
  <si>
    <t>NC. FORN.</t>
  </si>
  <si>
    <t>387/2018</t>
  </si>
  <si>
    <t>ALESS</t>
  </si>
  <si>
    <t>1/1219</t>
  </si>
  <si>
    <t>METAL COOP</t>
  </si>
  <si>
    <t>SCAFFALI</t>
  </si>
  <si>
    <t>FT. FORN. 201884811238</t>
  </si>
  <si>
    <t>ARUBA</t>
  </si>
  <si>
    <t>18V144030</t>
  </si>
  <si>
    <t>2018/01/0003062</t>
  </si>
  <si>
    <t>LIBR. ED. VATICANA</t>
  </si>
  <si>
    <t>ALLEGATA AL CARTACEO EMAIL PER LA DATA</t>
  </si>
  <si>
    <t>323/2018</t>
  </si>
  <si>
    <t>TECNICHAL 03639560659</t>
  </si>
  <si>
    <t>STAMPANTE</t>
  </si>
  <si>
    <t>78932780/T</t>
  </si>
  <si>
    <t>TELEPASS</t>
  </si>
  <si>
    <t>SCARICATE DAL SITO INTERNET</t>
  </si>
  <si>
    <t>28878270/D</t>
  </si>
  <si>
    <t>AUTOSTRADE</t>
  </si>
  <si>
    <t>4° TRIM.</t>
  </si>
  <si>
    <t>CARTA CARB.</t>
  </si>
  <si>
    <t>S. FT. FORN. N° 439</t>
  </si>
  <si>
    <t>RIMBORSO AD ALTRO CONTO PER ERRATO PAGAMENTO</t>
  </si>
  <si>
    <t>S. FT. FORN. N° 451</t>
  </si>
  <si>
    <t>S. FT. FORN. N° 445-446</t>
  </si>
  <si>
    <t>S. FT. FORN. N° 421</t>
  </si>
  <si>
    <t>S. FT. FORN. N° 492-NC 493</t>
  </si>
  <si>
    <t>S. FT. FORN. N° 367-368-371-373-378-380-385-386-390-391-392</t>
  </si>
  <si>
    <t>S. FT. FORN. N° 356</t>
  </si>
  <si>
    <t>S. FT. FORN. N°369-374-388</t>
  </si>
  <si>
    <t>S. FT. FORN. N° 420</t>
  </si>
  <si>
    <t>S. FT. FORN. N° 449</t>
  </si>
  <si>
    <t>S. FT. FORN. N° 311-351-383</t>
  </si>
  <si>
    <t>FT. FORN. N°</t>
  </si>
  <si>
    <t>CARBURANTE</t>
  </si>
  <si>
    <t>S. PREMIO ASSIC. INC. FURTO FABBR.</t>
  </si>
  <si>
    <r>
      <t>LICENZA PRODUZ. ENER.ELETTR.</t>
    </r>
    <r>
      <rPr>
        <sz val="8"/>
        <rFont val="Arial Narrow"/>
        <family val="2"/>
      </rPr>
      <t>+SP.P.T.</t>
    </r>
  </si>
  <si>
    <t>VERSAMENTO</t>
  </si>
  <si>
    <t xml:space="preserve">DA CORRISPETTIVI </t>
  </si>
  <si>
    <t>SOTTRATTI POS - FATT. /L</t>
  </si>
  <si>
    <t>ES</t>
  </si>
  <si>
    <t>(IVA 22 %)</t>
  </si>
  <si>
    <t>(€ 66,00 22% - € 37,71 ES)</t>
  </si>
  <si>
    <t>(€ 21,00 22% - € 4,50 ES)</t>
  </si>
  <si>
    <t>(€ 43,80 22% - € 99,90 ES)</t>
  </si>
  <si>
    <t>(€ 14,00 22% - € 36,00 ES)</t>
  </si>
  <si>
    <t>(€ 20,00 22% - € 17,10 4% - € 3,60 ES)</t>
  </si>
  <si>
    <t>(€ 39,00 22% - € 3,00 ES)</t>
  </si>
  <si>
    <t>(€ 20,00 22% - € 58,50 ES)</t>
  </si>
  <si>
    <t>(€ 97,50 22% - € 1,00 ES)</t>
  </si>
  <si>
    <t>RETRIBUZIONI NOVEMBRE + TREDICESIMA</t>
  </si>
  <si>
    <t>BONIFICO</t>
  </si>
  <si>
    <t>VERS. INPS + IRPEF</t>
  </si>
  <si>
    <t>F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</si>
</sst>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#,##0[$/12]"/>
    <numFmt numFmtId="165" formatCode="dd/mm"/>
    <numFmt numFmtId="166" formatCode="#,##0[$/01]"/>
    <numFmt numFmtId="167" formatCode="\ [$N°]\ \ #,##0;\-[$/N°]\ #,##0"/>
    <numFmt numFmtId="168" formatCode="#,##0[$/08]"/>
    <numFmt numFmtId="169" formatCode="\ [$N°]\ \ #,##0;\-[$N°]\ #,##0"/>
    <numFmt numFmtId="170" formatCode="#,##0[$/10]"/>
    <numFmt numFmtId="171" formatCode="#,##0[$/03]"/>
    <numFmt numFmtId="172" formatCode="#,##0[$/11]"/>
    <numFmt numFmtId="173" formatCode="_-[$€-2]\ * #,##0.00_-;\-[$€-2]\ * #,##0.00_-;_-[$€-2]\ * &quot;-&quot;??_-;_-@_-"/>
  </numFmts>
  <fonts count="16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8"/>
      <color indexed="10"/>
      <name val="Arial"/>
      <family val="2"/>
    </font>
    <font>
      <sz val="8"/>
      <name val="Arial Narrow"/>
      <family val="2"/>
    </font>
    <font>
      <b/>
      <sz val="8"/>
      <color indexed="9"/>
      <name val="Franklin Gothic Medium Cond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8" fillId="0" borderId="0" xfId="0" applyFont="1"/>
    <xf numFmtId="0" fontId="6" fillId="0" borderId="0" xfId="0" applyFont="1" applyFill="1" applyAlignment="1">
      <alignment horizontal="left"/>
    </xf>
    <xf numFmtId="167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center"/>
    </xf>
    <xf numFmtId="43" fontId="7" fillId="0" borderId="0" xfId="0" applyNumberFormat="1" applyFont="1" applyFill="1" applyAlignment="1">
      <alignment horizontal="right"/>
    </xf>
    <xf numFmtId="43" fontId="7" fillId="0" borderId="0" xfId="0" applyNumberFormat="1" applyFont="1" applyAlignment="1">
      <alignment horizontal="center"/>
    </xf>
    <xf numFmtId="43" fontId="7" fillId="0" borderId="0" xfId="0" applyNumberFormat="1" applyFont="1" applyFill="1" applyAlignment="1">
      <alignment horizontal="center"/>
    </xf>
    <xf numFmtId="0" fontId="6" fillId="0" borderId="0" xfId="0" applyFont="1" applyFill="1"/>
    <xf numFmtId="168" fontId="6" fillId="0" borderId="0" xfId="0" applyNumberFormat="1" applyFont="1" applyFill="1" applyAlignment="1">
      <alignment horizontal="center"/>
    </xf>
    <xf numFmtId="169" fontId="6" fillId="0" borderId="0" xfId="0" applyNumberFormat="1" applyFont="1" applyFill="1" applyAlignment="1">
      <alignment horizontal="left"/>
    </xf>
    <xf numFmtId="0" fontId="6" fillId="0" borderId="0" xfId="0" applyFont="1"/>
    <xf numFmtId="43" fontId="6" fillId="0" borderId="0" xfId="0" applyNumberFormat="1" applyFont="1" applyFill="1"/>
    <xf numFmtId="0" fontId="2" fillId="0" borderId="0" xfId="0" applyFont="1" applyAlignment="1">
      <alignment horizontal="center"/>
    </xf>
    <xf numFmtId="2" fontId="6" fillId="0" borderId="0" xfId="0" applyNumberFormat="1" applyFont="1"/>
    <xf numFmtId="2" fontId="6" fillId="0" borderId="0" xfId="0" applyNumberFormat="1" applyFont="1" applyFill="1"/>
    <xf numFmtId="0" fontId="6" fillId="0" borderId="0" xfId="0" applyFont="1" applyFill="1" applyAlignment="1">
      <alignment horizontal="center"/>
    </xf>
    <xf numFmtId="43" fontId="6" fillId="0" borderId="0" xfId="0" applyNumberFormat="1" applyFo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right"/>
    </xf>
    <xf numFmtId="4" fontId="6" fillId="0" borderId="0" xfId="0" applyNumberFormat="1" applyFont="1"/>
    <xf numFmtId="165" fontId="2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" fontId="6" fillId="0" borderId="0" xfId="0" applyNumberFormat="1" applyFont="1" applyAlignment="1">
      <alignment horizontal="left"/>
    </xf>
    <xf numFmtId="0" fontId="6" fillId="0" borderId="0" xfId="0" applyNumberFormat="1" applyFont="1" applyFill="1" applyAlignment="1">
      <alignment horizontal="center"/>
    </xf>
    <xf numFmtId="168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165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49" fontId="10" fillId="0" borderId="0" xfId="0" applyNumberFormat="1" applyFont="1" applyAlignment="1">
      <alignment horizontal="center"/>
    </xf>
    <xf numFmtId="43" fontId="11" fillId="0" borderId="0" xfId="0" applyNumberFormat="1" applyFont="1" applyFill="1" applyAlignment="1">
      <alignment horizontal="center"/>
    </xf>
    <xf numFmtId="43" fontId="10" fillId="0" borderId="0" xfId="0" applyNumberFormat="1" applyFont="1"/>
    <xf numFmtId="0" fontId="10" fillId="0" borderId="0" xfId="0" applyFont="1" applyFill="1" applyAlignment="1">
      <alignment horizontal="left"/>
    </xf>
    <xf numFmtId="0" fontId="10" fillId="0" borderId="0" xfId="0" applyNumberFormat="1" applyFont="1" applyFill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43" fontId="1" fillId="0" borderId="0" xfId="0" applyNumberFormat="1" applyFont="1"/>
    <xf numFmtId="0" fontId="12" fillId="0" borderId="0" xfId="0" applyNumberFormat="1" applyFont="1" applyAlignment="1">
      <alignment horizontal="center"/>
    </xf>
    <xf numFmtId="43" fontId="2" fillId="0" borderId="0" xfId="0" applyNumberFormat="1" applyFont="1"/>
    <xf numFmtId="49" fontId="6" fillId="0" borderId="0" xfId="0" applyNumberFormat="1" applyFont="1" applyAlignment="1">
      <alignment horizontal="center"/>
    </xf>
    <xf numFmtId="0" fontId="10" fillId="0" borderId="0" xfId="0" applyFont="1"/>
    <xf numFmtId="43" fontId="11" fillId="0" borderId="0" xfId="0" applyNumberFormat="1" applyFont="1" applyAlignment="1">
      <alignment horizontal="center"/>
    </xf>
    <xf numFmtId="4" fontId="10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1" fontId="6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NumberFormat="1" applyFont="1" applyAlignment="1">
      <alignment horizontal="center"/>
    </xf>
    <xf numFmtId="43" fontId="10" fillId="0" borderId="0" xfId="0" applyNumberFormat="1" applyFont="1" applyAlignment="1">
      <alignment horizontal="center"/>
    </xf>
    <xf numFmtId="171" fontId="10" fillId="0" borderId="0" xfId="0" applyNumberFormat="1" applyFont="1" applyAlignment="1">
      <alignment horizontal="center"/>
    </xf>
    <xf numFmtId="0" fontId="6" fillId="0" borderId="0" xfId="0" applyFont="1" applyFill="1" applyAlignment="1"/>
    <xf numFmtId="0" fontId="13" fillId="0" borderId="0" xfId="0" applyFont="1" applyFill="1" applyAlignment="1">
      <alignment horizontal="center"/>
    </xf>
    <xf numFmtId="171" fontId="6" fillId="0" borderId="0" xfId="0" applyNumberFormat="1" applyFont="1" applyFill="1" applyAlignment="1">
      <alignment horizontal="center"/>
    </xf>
    <xf numFmtId="16" fontId="6" fillId="0" borderId="0" xfId="0" applyNumberFormat="1" applyFont="1" applyFill="1" applyAlignment="1">
      <alignment horizontal="left"/>
    </xf>
    <xf numFmtId="0" fontId="12" fillId="0" borderId="0" xfId="0" applyNumberFormat="1" applyFont="1" applyFill="1" applyAlignment="1">
      <alignment horizontal="center"/>
    </xf>
    <xf numFmtId="171" fontId="6" fillId="0" borderId="0" xfId="0" applyNumberFormat="1" applyFont="1" applyFill="1" applyAlignment="1">
      <alignment horizontal="center"/>
    </xf>
    <xf numFmtId="165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6" fillId="3" borderId="0" xfId="0" applyNumberFormat="1" applyFont="1" applyFill="1" applyAlignment="1">
      <alignment horizontal="center"/>
    </xf>
    <xf numFmtId="43" fontId="7" fillId="3" borderId="0" xfId="0" applyNumberFormat="1" applyFont="1" applyFill="1" applyAlignment="1">
      <alignment horizontal="center"/>
    </xf>
    <xf numFmtId="172" fontId="2" fillId="0" borderId="0" xfId="0" applyNumberFormat="1" applyFont="1" applyAlignment="1">
      <alignment horizontal="center"/>
    </xf>
    <xf numFmtId="0" fontId="6" fillId="0" borderId="0" xfId="0" applyFont="1" applyAlignment="1"/>
    <xf numFmtId="0" fontId="15" fillId="0" borderId="0" xfId="0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</cellXfs>
  <cellStyles count="3">
    <cellStyle name="Euro" xfId="2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11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6785437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DICEMBRE 2018</a:t>
          </a:r>
        </a:p>
      </xdr:txBody>
    </xdr:sp>
    <xdr:clientData/>
  </xdr:twoCellAnchor>
  <xdr:twoCellAnchor editAs="oneCell">
    <xdr:from>
      <xdr:col>3</xdr:col>
      <xdr:colOff>304800</xdr:colOff>
      <xdr:row>0</xdr:row>
      <xdr:rowOff>66675</xdr:rowOff>
    </xdr:from>
    <xdr:to>
      <xdr:col>4</xdr:col>
      <xdr:colOff>200025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6667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8"/>
  <sheetViews>
    <sheetView tabSelected="1" zoomScale="150" zoomScaleNormal="150" workbookViewId="0">
      <pane xSplit="11" ySplit="2" topLeftCell="L75" activePane="bottomRight" state="frozen"/>
      <selection pane="topRight" activeCell="K1" sqref="K1"/>
      <selection pane="bottomLeft" activeCell="A3" sqref="A3"/>
      <selection pane="bottomRight" activeCell="E55" sqref="E55"/>
    </sheetView>
  </sheetViews>
  <sheetFormatPr defaultRowHeight="15" x14ac:dyDescent="0.25"/>
  <cols>
    <col min="1" max="1" width="4.85546875" style="1" customWidth="1"/>
    <col min="2" max="2" width="6" style="2" customWidth="1"/>
    <col min="3" max="3" width="9.7109375" style="3" customWidth="1"/>
    <col min="4" max="4" width="10.42578125" style="3" customWidth="1"/>
    <col min="5" max="5" width="16.140625" style="3" customWidth="1"/>
    <col min="6" max="6" width="14.7109375" style="4" customWidth="1"/>
    <col min="7" max="8" width="7" style="3" customWidth="1"/>
    <col min="9" max="9" width="11.42578125" style="5" customWidth="1"/>
    <col min="10" max="10" width="10" style="5" customWidth="1"/>
    <col min="11" max="11" width="4.85546875" style="3" customWidth="1"/>
  </cols>
  <sheetData>
    <row r="1" spans="1:12" ht="60" customHeight="1" x14ac:dyDescent="0.25"/>
    <row r="2" spans="1:12" s="9" customFormat="1" ht="18" customHeight="1" x14ac:dyDescent="0.25">
      <c r="A2" s="6" t="s">
        <v>0</v>
      </c>
      <c r="B2" s="7" t="s">
        <v>1</v>
      </c>
      <c r="C2" s="6" t="s">
        <v>2</v>
      </c>
      <c r="D2" s="6" t="s">
        <v>3</v>
      </c>
      <c r="E2" s="6" t="s">
        <v>4</v>
      </c>
      <c r="F2" s="8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</row>
    <row r="3" spans="1:12" ht="17.25" customHeight="1" x14ac:dyDescent="0.2">
      <c r="A3" s="10">
        <v>259</v>
      </c>
      <c r="B3" s="11">
        <v>43437</v>
      </c>
      <c r="C3" s="10" t="s">
        <v>11</v>
      </c>
      <c r="D3" s="10"/>
      <c r="E3" s="12"/>
      <c r="F3" s="13">
        <v>31.18</v>
      </c>
      <c r="G3" s="10"/>
      <c r="H3" s="14">
        <v>75100</v>
      </c>
    </row>
    <row r="4" spans="1:12" ht="17.25" customHeight="1" x14ac:dyDescent="0.2">
      <c r="A4" s="10">
        <v>260</v>
      </c>
      <c r="B4" s="11">
        <v>43437</v>
      </c>
      <c r="C4" s="10" t="s">
        <v>11</v>
      </c>
      <c r="D4" s="10"/>
      <c r="E4" s="12"/>
      <c r="F4" s="13">
        <v>28</v>
      </c>
      <c r="G4" s="10"/>
      <c r="H4" s="14">
        <v>75100</v>
      </c>
    </row>
    <row r="5" spans="1:12" ht="17.25" customHeight="1" x14ac:dyDescent="0.2">
      <c r="A5" s="10">
        <v>261</v>
      </c>
      <c r="B5" s="11">
        <v>43438</v>
      </c>
      <c r="C5" s="10" t="s">
        <v>11</v>
      </c>
      <c r="D5" s="10"/>
      <c r="E5" s="12"/>
      <c r="F5" s="13">
        <v>44.95</v>
      </c>
      <c r="G5" s="10"/>
      <c r="H5" s="14">
        <v>75100</v>
      </c>
    </row>
    <row r="6" spans="1:12" ht="17.25" customHeight="1" x14ac:dyDescent="0.2">
      <c r="A6" s="10">
        <v>262</v>
      </c>
      <c r="B6" s="11">
        <v>43438</v>
      </c>
      <c r="C6" s="10" t="s">
        <v>11</v>
      </c>
      <c r="D6" s="10"/>
      <c r="E6" s="12"/>
      <c r="F6" s="13">
        <v>45.8</v>
      </c>
      <c r="G6" s="10"/>
      <c r="H6" s="14">
        <v>75100</v>
      </c>
    </row>
    <row r="7" spans="1:12" ht="17.25" customHeight="1" x14ac:dyDescent="0.2">
      <c r="A7" s="10">
        <v>263</v>
      </c>
      <c r="B7" s="11">
        <v>43439</v>
      </c>
      <c r="C7" s="10" t="s">
        <v>11</v>
      </c>
      <c r="D7" s="10"/>
      <c r="E7" s="12"/>
      <c r="F7" s="13">
        <v>28.8</v>
      </c>
      <c r="G7" s="10"/>
      <c r="H7" s="14">
        <v>75100</v>
      </c>
    </row>
    <row r="8" spans="1:12" ht="17.25" customHeight="1" x14ac:dyDescent="0.2">
      <c r="A8" s="10">
        <v>264</v>
      </c>
      <c r="B8" s="11">
        <v>43440</v>
      </c>
      <c r="C8" s="10" t="s">
        <v>11</v>
      </c>
      <c r="D8" s="10"/>
      <c r="E8" s="12"/>
      <c r="F8" s="13">
        <v>148.5</v>
      </c>
      <c r="G8" s="10"/>
      <c r="H8" s="14">
        <v>75100</v>
      </c>
    </row>
    <row r="9" spans="1:12" ht="17.25" customHeight="1" x14ac:dyDescent="0.2">
      <c r="A9" s="10">
        <v>265</v>
      </c>
      <c r="B9" s="11">
        <v>43445</v>
      </c>
      <c r="C9" s="10" t="s">
        <v>11</v>
      </c>
      <c r="D9" s="10"/>
      <c r="E9" s="12"/>
      <c r="F9" s="13">
        <v>28.9</v>
      </c>
      <c r="G9" s="10"/>
      <c r="H9" s="14">
        <v>75100</v>
      </c>
    </row>
    <row r="10" spans="1:12" ht="17.25" customHeight="1" x14ac:dyDescent="0.2">
      <c r="A10" s="10">
        <v>266</v>
      </c>
      <c r="B10" s="11">
        <v>43448</v>
      </c>
      <c r="C10" s="10" t="s">
        <v>11</v>
      </c>
      <c r="D10" s="10"/>
      <c r="E10" s="12"/>
      <c r="F10" s="13">
        <v>22</v>
      </c>
      <c r="G10" s="10"/>
      <c r="H10" s="14">
        <v>75100</v>
      </c>
    </row>
    <row r="11" spans="1:12" ht="17.25" customHeight="1" x14ac:dyDescent="0.2">
      <c r="A11" s="10">
        <v>267</v>
      </c>
      <c r="B11" s="11">
        <v>43452</v>
      </c>
      <c r="C11" s="10" t="s">
        <v>11</v>
      </c>
      <c r="D11" s="10"/>
      <c r="E11" s="12"/>
      <c r="F11" s="13">
        <v>101.4</v>
      </c>
      <c r="G11" s="10"/>
      <c r="H11" s="14">
        <v>75100</v>
      </c>
    </row>
    <row r="12" spans="1:12" ht="17.25" customHeight="1" x14ac:dyDescent="0.2">
      <c r="A12" s="10">
        <v>268</v>
      </c>
      <c r="B12" s="11">
        <v>43461</v>
      </c>
      <c r="C12" s="10" t="s">
        <v>11</v>
      </c>
      <c r="D12" s="10"/>
      <c r="E12" s="12"/>
      <c r="F12" s="13">
        <v>19.45</v>
      </c>
      <c r="G12" s="10"/>
      <c r="H12" s="14">
        <v>75100</v>
      </c>
    </row>
    <row r="13" spans="1:12" ht="17.25" customHeight="1" x14ac:dyDescent="0.2">
      <c r="A13" s="10">
        <v>269</v>
      </c>
      <c r="B13" s="11">
        <v>43461</v>
      </c>
      <c r="C13" s="10" t="s">
        <v>11</v>
      </c>
      <c r="D13" s="10"/>
      <c r="E13" s="12"/>
      <c r="F13" s="13">
        <v>115.34</v>
      </c>
      <c r="G13" s="10"/>
      <c r="H13" s="14">
        <v>75100</v>
      </c>
    </row>
    <row r="14" spans="1:12" ht="17.25" customHeight="1" x14ac:dyDescent="0.2">
      <c r="A14" s="10">
        <v>270</v>
      </c>
      <c r="B14" s="11">
        <v>43463</v>
      </c>
      <c r="C14" s="10" t="s">
        <v>11</v>
      </c>
      <c r="D14" s="10"/>
      <c r="E14" s="12"/>
      <c r="F14" s="13">
        <v>0</v>
      </c>
      <c r="G14" s="10"/>
      <c r="H14" s="14">
        <v>75100</v>
      </c>
      <c r="L14" s="15" t="s">
        <v>12</v>
      </c>
    </row>
    <row r="15" spans="1:12" ht="17.25" customHeight="1" x14ac:dyDescent="0.2">
      <c r="A15" s="10"/>
      <c r="B15" s="11"/>
      <c r="C15" s="10"/>
      <c r="D15" s="10"/>
      <c r="E15" s="12"/>
      <c r="F15" s="13"/>
      <c r="G15" s="10"/>
      <c r="H15" s="14"/>
      <c r="L15" s="15"/>
    </row>
    <row r="16" spans="1:12" ht="17.25" customHeight="1" x14ac:dyDescent="0.2">
      <c r="A16" s="10"/>
      <c r="B16" s="11">
        <v>43435</v>
      </c>
      <c r="C16" s="16" t="s">
        <v>13</v>
      </c>
      <c r="D16" s="17">
        <v>322</v>
      </c>
      <c r="E16" s="18"/>
      <c r="F16" s="19">
        <v>288</v>
      </c>
      <c r="G16" s="18">
        <v>20210</v>
      </c>
      <c r="H16" s="14"/>
      <c r="L16" s="15" t="s">
        <v>14</v>
      </c>
    </row>
    <row r="17" spans="1:12" ht="17.25" customHeight="1" x14ac:dyDescent="0.2">
      <c r="A17" s="10"/>
      <c r="B17" s="11">
        <v>43435</v>
      </c>
      <c r="C17" s="16" t="s">
        <v>13</v>
      </c>
      <c r="D17" s="17">
        <v>247</v>
      </c>
      <c r="E17" s="18"/>
      <c r="F17" s="19">
        <v>86.9</v>
      </c>
      <c r="G17" s="18">
        <v>20210</v>
      </c>
      <c r="H17" s="14"/>
      <c r="L17" s="15"/>
    </row>
    <row r="18" spans="1:12" ht="17.25" customHeight="1" x14ac:dyDescent="0.2">
      <c r="A18" s="10"/>
      <c r="B18" s="11">
        <v>43438</v>
      </c>
      <c r="C18" s="16" t="s">
        <v>13</v>
      </c>
      <c r="D18" s="17">
        <v>250</v>
      </c>
      <c r="E18" s="18"/>
      <c r="F18" s="19">
        <v>13.5</v>
      </c>
      <c r="G18" s="18">
        <v>20210</v>
      </c>
      <c r="H18" s="14"/>
    </row>
    <row r="19" spans="1:12" ht="17.25" customHeight="1" x14ac:dyDescent="0.2">
      <c r="B19" s="11">
        <v>43438</v>
      </c>
      <c r="C19" s="16" t="s">
        <v>13</v>
      </c>
      <c r="D19" s="17">
        <v>254</v>
      </c>
      <c r="E19" s="18"/>
      <c r="F19" s="19">
        <v>104.35</v>
      </c>
      <c r="G19" s="18">
        <v>20210</v>
      </c>
    </row>
    <row r="20" spans="1:12" ht="17.25" customHeight="1" x14ac:dyDescent="0.2">
      <c r="B20" s="11">
        <v>43438</v>
      </c>
      <c r="C20" s="16" t="s">
        <v>13</v>
      </c>
      <c r="D20" s="17">
        <v>124</v>
      </c>
      <c r="E20" s="18"/>
      <c r="F20" s="19">
        <v>808.5</v>
      </c>
      <c r="G20" s="18">
        <v>20210</v>
      </c>
    </row>
    <row r="21" spans="1:12" ht="17.25" customHeight="1" x14ac:dyDescent="0.2">
      <c r="B21" s="11">
        <v>43438</v>
      </c>
      <c r="C21" s="16" t="s">
        <v>13</v>
      </c>
      <c r="D21" s="17">
        <v>206</v>
      </c>
      <c r="E21" s="18"/>
      <c r="F21" s="19">
        <v>99.25</v>
      </c>
      <c r="G21" s="18">
        <v>20221</v>
      </c>
    </row>
    <row r="22" spans="1:12" ht="17.25" customHeight="1" x14ac:dyDescent="0.2">
      <c r="B22" s="11">
        <v>43439</v>
      </c>
      <c r="C22" s="16" t="s">
        <v>13</v>
      </c>
      <c r="D22" s="17">
        <v>244</v>
      </c>
      <c r="E22" s="18"/>
      <c r="F22" s="19">
        <v>29.4</v>
      </c>
      <c r="G22" s="18">
        <v>20210</v>
      </c>
    </row>
    <row r="23" spans="1:12" ht="17.25" customHeight="1" x14ac:dyDescent="0.2">
      <c r="B23" s="11">
        <v>43440</v>
      </c>
      <c r="C23" s="16" t="s">
        <v>13</v>
      </c>
      <c r="D23" s="17">
        <v>249</v>
      </c>
      <c r="E23" s="18"/>
      <c r="F23" s="19">
        <v>82.19</v>
      </c>
      <c r="G23" s="18">
        <v>20210</v>
      </c>
    </row>
    <row r="24" spans="1:12" ht="17.25" customHeight="1" x14ac:dyDescent="0.2">
      <c r="B24" s="11">
        <v>43441</v>
      </c>
      <c r="C24" s="16" t="s">
        <v>13</v>
      </c>
      <c r="D24" s="17">
        <v>245</v>
      </c>
      <c r="E24" s="18"/>
      <c r="F24" s="19">
        <v>22.9</v>
      </c>
      <c r="G24" s="18">
        <v>20210</v>
      </c>
    </row>
    <row r="25" spans="1:12" ht="17.25" customHeight="1" x14ac:dyDescent="0.2">
      <c r="B25" s="11">
        <v>43441</v>
      </c>
      <c r="C25" s="16" t="s">
        <v>13</v>
      </c>
      <c r="D25" s="17">
        <v>257</v>
      </c>
      <c r="E25" s="18"/>
      <c r="F25" s="19">
        <v>24.3</v>
      </c>
      <c r="G25" s="18">
        <v>20210</v>
      </c>
    </row>
    <row r="26" spans="1:12" ht="17.25" customHeight="1" x14ac:dyDescent="0.2">
      <c r="B26" s="11">
        <v>43446</v>
      </c>
      <c r="C26" s="16" t="s">
        <v>13</v>
      </c>
      <c r="D26" s="17">
        <v>252</v>
      </c>
      <c r="E26" s="18"/>
      <c r="F26" s="19">
        <v>52.7</v>
      </c>
      <c r="G26" s="18">
        <v>20210</v>
      </c>
    </row>
    <row r="27" spans="1:12" ht="17.25" customHeight="1" x14ac:dyDescent="0.2">
      <c r="B27" s="11">
        <v>43446</v>
      </c>
      <c r="C27" s="16" t="s">
        <v>13</v>
      </c>
      <c r="D27" s="17">
        <v>259</v>
      </c>
      <c r="E27" s="18"/>
      <c r="F27" s="19">
        <v>31.18</v>
      </c>
      <c r="G27" s="18">
        <v>20210</v>
      </c>
    </row>
    <row r="28" spans="1:12" ht="17.25" customHeight="1" x14ac:dyDescent="0.2">
      <c r="B28" s="11">
        <v>43446</v>
      </c>
      <c r="C28" s="16" t="s">
        <v>13</v>
      </c>
      <c r="D28" s="17">
        <v>260</v>
      </c>
      <c r="E28" s="18"/>
      <c r="F28" s="19">
        <v>28</v>
      </c>
      <c r="G28" s="18">
        <v>20210</v>
      </c>
    </row>
    <row r="29" spans="1:12" ht="17.25" customHeight="1" x14ac:dyDescent="0.2">
      <c r="B29" s="11">
        <v>43446</v>
      </c>
      <c r="C29" s="16" t="s">
        <v>13</v>
      </c>
      <c r="D29" s="17">
        <v>170</v>
      </c>
      <c r="E29" s="18"/>
      <c r="F29" s="19">
        <v>24.88</v>
      </c>
      <c r="G29" s="18">
        <v>20210</v>
      </c>
    </row>
    <row r="30" spans="1:12" ht="17.25" customHeight="1" x14ac:dyDescent="0.2">
      <c r="B30" s="11">
        <v>43448</v>
      </c>
      <c r="C30" s="16" t="s">
        <v>13</v>
      </c>
      <c r="D30" s="17">
        <v>263</v>
      </c>
      <c r="E30" s="18"/>
      <c r="F30" s="19">
        <v>28.8</v>
      </c>
      <c r="G30" s="18">
        <v>20210</v>
      </c>
    </row>
    <row r="31" spans="1:12" ht="17.25" customHeight="1" x14ac:dyDescent="0.2">
      <c r="B31" s="11">
        <v>43448</v>
      </c>
      <c r="C31" s="16" t="s">
        <v>13</v>
      </c>
      <c r="D31" s="17">
        <v>207</v>
      </c>
      <c r="E31" s="18"/>
      <c r="F31" s="19">
        <v>728.8</v>
      </c>
      <c r="G31" s="18">
        <v>20210</v>
      </c>
    </row>
    <row r="32" spans="1:12" ht="17.25" customHeight="1" x14ac:dyDescent="0.2">
      <c r="B32" s="11">
        <v>43449</v>
      </c>
      <c r="C32" s="16" t="s">
        <v>13</v>
      </c>
      <c r="D32" s="17">
        <v>226</v>
      </c>
      <c r="E32" s="18"/>
      <c r="F32" s="19">
        <v>120.94</v>
      </c>
      <c r="G32" s="18">
        <v>20210</v>
      </c>
    </row>
    <row r="33" spans="1:8" ht="17.25" customHeight="1" x14ac:dyDescent="0.2">
      <c r="B33" s="11">
        <v>43449</v>
      </c>
      <c r="C33" s="16" t="s">
        <v>13</v>
      </c>
      <c r="D33" s="17">
        <v>255</v>
      </c>
      <c r="E33" s="18"/>
      <c r="F33" s="19">
        <v>76.3</v>
      </c>
      <c r="G33" s="18">
        <v>20210</v>
      </c>
    </row>
    <row r="34" spans="1:8" ht="17.25" customHeight="1" x14ac:dyDescent="0.2">
      <c r="B34" s="11">
        <v>43451</v>
      </c>
      <c r="C34" s="16" t="s">
        <v>13</v>
      </c>
      <c r="D34" s="17">
        <v>253</v>
      </c>
      <c r="E34" s="18"/>
      <c r="F34" s="19">
        <v>69.099999999999994</v>
      </c>
      <c r="G34" s="18">
        <v>20210</v>
      </c>
    </row>
    <row r="35" spans="1:8" ht="17.25" customHeight="1" x14ac:dyDescent="0.2">
      <c r="B35" s="11">
        <v>43452</v>
      </c>
      <c r="C35" s="16" t="s">
        <v>13</v>
      </c>
      <c r="D35" s="17">
        <v>264</v>
      </c>
      <c r="E35" s="18"/>
      <c r="F35" s="19">
        <v>148.5</v>
      </c>
      <c r="G35" s="18">
        <v>20210</v>
      </c>
    </row>
    <row r="36" spans="1:8" ht="12.75" x14ac:dyDescent="0.2">
      <c r="B36" s="11">
        <v>43451</v>
      </c>
      <c r="C36" s="16" t="s">
        <v>13</v>
      </c>
      <c r="D36" s="17">
        <v>253</v>
      </c>
      <c r="E36" s="18"/>
      <c r="F36" s="19">
        <v>69.099999999999994</v>
      </c>
      <c r="G36" s="18">
        <v>20210</v>
      </c>
    </row>
    <row r="37" spans="1:8" ht="12.75" x14ac:dyDescent="0.2">
      <c r="B37" s="11">
        <v>43452</v>
      </c>
      <c r="C37" s="16" t="s">
        <v>13</v>
      </c>
      <c r="D37" s="17">
        <v>264</v>
      </c>
      <c r="E37" s="18"/>
      <c r="F37" s="19">
        <v>148.5</v>
      </c>
      <c r="G37" s="18">
        <v>20210</v>
      </c>
    </row>
    <row r="38" spans="1:8" ht="12.75" x14ac:dyDescent="0.2">
      <c r="B38" s="11">
        <v>43455</v>
      </c>
      <c r="C38" s="16" t="s">
        <v>13</v>
      </c>
      <c r="D38" s="17">
        <v>265</v>
      </c>
      <c r="E38" s="18"/>
      <c r="F38" s="19">
        <v>28.9</v>
      </c>
      <c r="G38" s="18">
        <v>20221</v>
      </c>
    </row>
    <row r="39" spans="1:8" ht="12.75" x14ac:dyDescent="0.2">
      <c r="B39" s="11">
        <v>43455</v>
      </c>
      <c r="C39" s="16" t="s">
        <v>13</v>
      </c>
      <c r="D39" s="17">
        <v>266</v>
      </c>
      <c r="E39" s="18"/>
      <c r="F39" s="19">
        <v>22</v>
      </c>
      <c r="G39" s="18">
        <v>20210</v>
      </c>
    </row>
    <row r="40" spans="1:8" ht="12.75" x14ac:dyDescent="0.2">
      <c r="B40" s="11">
        <v>43458</v>
      </c>
      <c r="C40" s="16" t="s">
        <v>13</v>
      </c>
      <c r="D40" s="17">
        <v>248</v>
      </c>
      <c r="E40" s="18"/>
      <c r="F40" s="19">
        <v>33.9</v>
      </c>
      <c r="G40" s="18">
        <v>20221</v>
      </c>
    </row>
    <row r="41" spans="1:8" ht="12.75" x14ac:dyDescent="0.2">
      <c r="B41" s="11">
        <v>43461</v>
      </c>
      <c r="C41" s="16" t="s">
        <v>13</v>
      </c>
      <c r="D41" s="17">
        <v>251</v>
      </c>
      <c r="E41" s="18"/>
      <c r="F41" s="19">
        <v>67.8</v>
      </c>
      <c r="G41" s="18">
        <v>20210</v>
      </c>
    </row>
    <row r="42" spans="1:8" ht="12.75" x14ac:dyDescent="0.2">
      <c r="B42" s="11">
        <v>43827</v>
      </c>
      <c r="C42" s="16" t="s">
        <v>13</v>
      </c>
      <c r="D42" s="17">
        <v>269</v>
      </c>
      <c r="E42" s="18"/>
      <c r="F42" s="19">
        <v>115.34</v>
      </c>
      <c r="G42" s="18">
        <v>20221</v>
      </c>
    </row>
    <row r="43" spans="1:8" ht="12.75" x14ac:dyDescent="0.2">
      <c r="B43" s="11">
        <v>43462</v>
      </c>
      <c r="C43" s="16" t="s">
        <v>13</v>
      </c>
      <c r="D43" s="17"/>
      <c r="E43" s="18"/>
      <c r="F43" s="19">
        <v>37.299999999999997</v>
      </c>
      <c r="G43" s="18">
        <v>20221</v>
      </c>
    </row>
    <row r="45" spans="1:8" ht="12.75" x14ac:dyDescent="0.2">
      <c r="A45" s="18" t="s">
        <v>15</v>
      </c>
      <c r="B45" s="11">
        <v>43435</v>
      </c>
      <c r="C45" s="18" t="s">
        <v>11</v>
      </c>
      <c r="D45" s="10"/>
      <c r="E45" s="10"/>
      <c r="F45" s="20">
        <v>150.24</v>
      </c>
      <c r="G45" s="10"/>
      <c r="H45" s="16">
        <v>75100</v>
      </c>
    </row>
    <row r="46" spans="1:8" ht="12.75" x14ac:dyDescent="0.2">
      <c r="A46" s="10"/>
      <c r="B46" s="11">
        <v>43435</v>
      </c>
      <c r="C46" s="16" t="s">
        <v>16</v>
      </c>
      <c r="D46" s="17" t="s">
        <v>15</v>
      </c>
      <c r="E46" s="10"/>
      <c r="F46" s="20">
        <v>150.24</v>
      </c>
      <c r="G46" s="10">
        <v>20003</v>
      </c>
      <c r="H46" s="10"/>
    </row>
    <row r="47" spans="1:8" ht="12.75" x14ac:dyDescent="0.2">
      <c r="A47" s="18" t="s">
        <v>17</v>
      </c>
      <c r="B47" s="11">
        <v>43437</v>
      </c>
      <c r="C47" s="18" t="s">
        <v>11</v>
      </c>
      <c r="D47" s="10"/>
      <c r="E47" s="10"/>
      <c r="F47" s="20">
        <v>32</v>
      </c>
      <c r="G47" s="10"/>
      <c r="H47" s="16">
        <v>75100</v>
      </c>
    </row>
    <row r="48" spans="1:8" ht="12.75" x14ac:dyDescent="0.2">
      <c r="A48" s="10"/>
      <c r="B48" s="11">
        <v>43437</v>
      </c>
      <c r="C48" s="16" t="s">
        <v>16</v>
      </c>
      <c r="D48" s="17" t="s">
        <v>17</v>
      </c>
      <c r="E48" s="10"/>
      <c r="F48" s="20">
        <v>32</v>
      </c>
      <c r="G48" s="10">
        <v>20003</v>
      </c>
      <c r="H48" s="10"/>
    </row>
    <row r="49" spans="1:11" ht="12.75" x14ac:dyDescent="0.2">
      <c r="A49" s="18" t="s">
        <v>18</v>
      </c>
      <c r="B49" s="11">
        <v>43439</v>
      </c>
      <c r="C49" s="18" t="s">
        <v>11</v>
      </c>
      <c r="D49" s="10"/>
      <c r="E49" s="10"/>
      <c r="F49" s="20">
        <v>1071</v>
      </c>
      <c r="G49" s="10"/>
      <c r="H49" s="16">
        <v>75100</v>
      </c>
    </row>
    <row r="50" spans="1:11" ht="12.75" x14ac:dyDescent="0.2">
      <c r="A50" s="10"/>
      <c r="B50" s="11">
        <v>43451</v>
      </c>
      <c r="C50" s="16" t="s">
        <v>16</v>
      </c>
      <c r="D50" s="17" t="s">
        <v>18</v>
      </c>
      <c r="E50" s="10"/>
      <c r="F50" s="20">
        <v>679</v>
      </c>
      <c r="G50" s="10">
        <v>20004</v>
      </c>
      <c r="H50" s="10"/>
    </row>
    <row r="51" spans="1:11" ht="12.75" x14ac:dyDescent="0.2">
      <c r="A51" s="18"/>
      <c r="B51" s="11">
        <v>43439</v>
      </c>
      <c r="C51" s="16"/>
      <c r="D51" s="17"/>
      <c r="E51" s="18"/>
      <c r="F51" s="21">
        <v>392</v>
      </c>
      <c r="G51" s="18">
        <v>20003</v>
      </c>
      <c r="H51" s="10"/>
    </row>
    <row r="52" spans="1:11" ht="12.75" x14ac:dyDescent="0.2">
      <c r="A52" s="18" t="s">
        <v>19</v>
      </c>
      <c r="B52" s="11">
        <v>43439</v>
      </c>
      <c r="C52" s="18" t="s">
        <v>11</v>
      </c>
      <c r="D52" s="10"/>
      <c r="E52" s="10"/>
      <c r="F52" s="20">
        <v>73.2</v>
      </c>
      <c r="G52" s="10"/>
      <c r="H52" s="16">
        <v>75100</v>
      </c>
    </row>
    <row r="53" spans="1:11" ht="12.75" x14ac:dyDescent="0.2">
      <c r="A53" s="10"/>
      <c r="B53" s="11">
        <v>43439</v>
      </c>
      <c r="C53" s="16" t="s">
        <v>16</v>
      </c>
      <c r="D53" s="17" t="s">
        <v>19</v>
      </c>
      <c r="E53" s="10"/>
      <c r="F53" s="20">
        <v>73.2</v>
      </c>
      <c r="G53" s="10">
        <v>20003</v>
      </c>
      <c r="H53" s="10"/>
    </row>
    <row r="54" spans="1:11" ht="12.75" x14ac:dyDescent="0.2">
      <c r="A54" s="18" t="s">
        <v>20</v>
      </c>
      <c r="B54" s="11">
        <v>43446</v>
      </c>
      <c r="C54" s="18" t="s">
        <v>11</v>
      </c>
      <c r="D54" s="10"/>
      <c r="E54" s="10"/>
      <c r="F54" s="20">
        <v>67.2</v>
      </c>
      <c r="G54" s="10"/>
      <c r="H54" s="16">
        <v>75100</v>
      </c>
    </row>
    <row r="55" spans="1:11" ht="12.75" x14ac:dyDescent="0.2">
      <c r="A55" s="10"/>
      <c r="B55" s="11">
        <v>43446</v>
      </c>
      <c r="C55" s="16" t="s">
        <v>16</v>
      </c>
      <c r="D55" s="17" t="s">
        <v>20</v>
      </c>
      <c r="E55" s="10"/>
      <c r="F55" s="20">
        <v>67.2</v>
      </c>
      <c r="G55" s="10">
        <v>20003</v>
      </c>
      <c r="H55" s="10"/>
    </row>
    <row r="56" spans="1:11" ht="12.75" x14ac:dyDescent="0.2">
      <c r="A56" s="18" t="s">
        <v>21</v>
      </c>
      <c r="B56" s="11">
        <v>43453</v>
      </c>
      <c r="C56" s="18" t="s">
        <v>11</v>
      </c>
      <c r="D56" s="10"/>
      <c r="E56" s="10"/>
      <c r="F56" s="20">
        <v>275</v>
      </c>
      <c r="G56" s="10"/>
      <c r="H56" s="16">
        <v>75100</v>
      </c>
    </row>
    <row r="57" spans="1:11" ht="12.75" x14ac:dyDescent="0.2">
      <c r="A57" s="10"/>
      <c r="B57" s="11">
        <v>43453</v>
      </c>
      <c r="C57" s="16" t="s">
        <v>16</v>
      </c>
      <c r="D57" s="17" t="s">
        <v>21</v>
      </c>
      <c r="E57" s="10"/>
      <c r="F57" s="20">
        <v>275</v>
      </c>
      <c r="G57" s="10">
        <v>20003</v>
      </c>
      <c r="H57" s="10"/>
    </row>
    <row r="59" spans="1:11" ht="12.75" x14ac:dyDescent="0.2">
      <c r="A59" s="18" t="s">
        <v>22</v>
      </c>
      <c r="B59" s="11">
        <v>43435</v>
      </c>
      <c r="C59" s="18" t="s">
        <v>23</v>
      </c>
      <c r="D59" s="16" t="s">
        <v>24</v>
      </c>
      <c r="E59" s="16"/>
      <c r="F59" s="21">
        <v>130</v>
      </c>
      <c r="G59" s="18">
        <v>43514</v>
      </c>
      <c r="H59" s="18">
        <v>75103</v>
      </c>
      <c r="I59" s="22">
        <v>106.56</v>
      </c>
      <c r="J59" s="22">
        <v>23.44</v>
      </c>
      <c r="K59" s="18">
        <v>22</v>
      </c>
    </row>
    <row r="60" spans="1:11" ht="12.75" x14ac:dyDescent="0.2">
      <c r="A60" s="18"/>
      <c r="B60" s="23"/>
      <c r="C60" s="18"/>
      <c r="D60" s="24"/>
      <c r="E60" s="25"/>
      <c r="F60" s="21">
        <v>106.56</v>
      </c>
      <c r="G60" s="25"/>
      <c r="H60" s="25"/>
      <c r="I60" s="26"/>
      <c r="J60" s="25"/>
      <c r="K60" s="10"/>
    </row>
    <row r="61" spans="1:11" ht="12.75" x14ac:dyDescent="0.2">
      <c r="A61" s="18"/>
      <c r="B61" s="11"/>
      <c r="C61" s="16"/>
      <c r="D61" s="17"/>
      <c r="E61" s="18" t="s">
        <v>25</v>
      </c>
      <c r="F61" s="21">
        <v>23.44</v>
      </c>
      <c r="G61" s="18"/>
      <c r="H61" s="18">
        <f>IF(E61="IVA C/E",49997," ")</f>
        <v>49997</v>
      </c>
      <c r="I61" s="26"/>
      <c r="J61" s="26"/>
      <c r="K61" s="18"/>
    </row>
    <row r="62" spans="1:11" ht="12.75" x14ac:dyDescent="0.2">
      <c r="A62" s="27"/>
      <c r="B62" s="11">
        <v>43440</v>
      </c>
      <c r="C62" s="16" t="s">
        <v>26</v>
      </c>
      <c r="D62" s="18"/>
      <c r="E62" s="18"/>
      <c r="F62" s="21">
        <v>130</v>
      </c>
      <c r="G62" s="18">
        <v>20221</v>
      </c>
      <c r="H62" s="22">
        <v>43514</v>
      </c>
      <c r="I62" s="1"/>
      <c r="J62" s="1"/>
      <c r="K62" s="27"/>
    </row>
    <row r="63" spans="1:11" ht="12.75" x14ac:dyDescent="0.2">
      <c r="A63" s="18" t="s">
        <v>27</v>
      </c>
      <c r="B63" s="11">
        <v>43435</v>
      </c>
      <c r="C63" s="18" t="s">
        <v>23</v>
      </c>
      <c r="D63" s="16" t="s">
        <v>28</v>
      </c>
      <c r="E63" s="16"/>
      <c r="F63" s="21">
        <v>1259.06</v>
      </c>
      <c r="G63" s="18">
        <v>40208</v>
      </c>
      <c r="H63" s="18">
        <v>75103</v>
      </c>
      <c r="I63" s="28">
        <v>143.12</v>
      </c>
      <c r="J63" s="25"/>
      <c r="K63" s="10" t="s">
        <v>29</v>
      </c>
    </row>
    <row r="64" spans="1:11" ht="12.75" x14ac:dyDescent="0.2">
      <c r="A64" s="18"/>
      <c r="B64" s="11"/>
      <c r="C64" s="18"/>
      <c r="D64" s="16"/>
      <c r="E64" s="16"/>
      <c r="F64" s="21"/>
      <c r="G64" s="18"/>
      <c r="H64" s="18"/>
      <c r="I64" s="22">
        <v>876.12</v>
      </c>
      <c r="J64" s="22">
        <v>192.72</v>
      </c>
      <c r="K64" s="18">
        <v>22</v>
      </c>
    </row>
    <row r="65" spans="1:11" ht="12.75" x14ac:dyDescent="0.2">
      <c r="A65" s="18"/>
      <c r="B65" s="11"/>
      <c r="C65" s="18"/>
      <c r="D65" s="16"/>
      <c r="E65" s="16"/>
      <c r="F65" s="21"/>
      <c r="G65" s="18"/>
      <c r="H65" s="18"/>
      <c r="I65" s="22">
        <v>45.29</v>
      </c>
      <c r="J65" s="22">
        <v>1.81</v>
      </c>
      <c r="K65" s="18">
        <v>4</v>
      </c>
    </row>
    <row r="66" spans="1:11" ht="12.75" x14ac:dyDescent="0.2">
      <c r="A66" s="18"/>
      <c r="B66" s="23"/>
      <c r="C66" s="18"/>
      <c r="D66" s="24"/>
      <c r="E66" s="25"/>
      <c r="F66" s="21">
        <v>1064.53</v>
      </c>
      <c r="G66" s="25"/>
      <c r="H66" s="25"/>
      <c r="I66" s="26"/>
      <c r="J66" s="25"/>
      <c r="K66" s="10"/>
    </row>
    <row r="67" spans="1:11" ht="12.75" x14ac:dyDescent="0.2">
      <c r="A67" s="18"/>
      <c r="B67" s="11"/>
      <c r="C67" s="16"/>
      <c r="D67" s="17"/>
      <c r="E67" s="18" t="s">
        <v>25</v>
      </c>
      <c r="F67" s="21">
        <v>194.53</v>
      </c>
      <c r="G67" s="18"/>
      <c r="H67" s="18">
        <f>IF(E67="IVA C/E",49997," ")</f>
        <v>49997</v>
      </c>
      <c r="I67" s="26"/>
      <c r="J67" s="26"/>
      <c r="K67" s="18"/>
    </row>
    <row r="68" spans="1:11" ht="12.75" x14ac:dyDescent="0.2">
      <c r="B68" s="11" t="s">
        <v>30</v>
      </c>
      <c r="C68" s="16" t="s">
        <v>31</v>
      </c>
      <c r="D68" s="18"/>
      <c r="E68" s="18"/>
      <c r="F68" s="21">
        <v>1259.06</v>
      </c>
      <c r="G68" s="18">
        <v>20221</v>
      </c>
      <c r="H68" s="10">
        <v>40208</v>
      </c>
    </row>
    <row r="69" spans="1:11" ht="12.75" x14ac:dyDescent="0.2">
      <c r="A69" s="18" t="s">
        <v>32</v>
      </c>
      <c r="B69" s="11">
        <v>43438</v>
      </c>
      <c r="C69" s="18" t="s">
        <v>23</v>
      </c>
      <c r="D69" s="16" t="s">
        <v>33</v>
      </c>
      <c r="E69" s="16"/>
      <c r="F69" s="21">
        <v>433.5</v>
      </c>
      <c r="G69" s="18">
        <v>43515</v>
      </c>
      <c r="H69" s="18">
        <v>75103</v>
      </c>
      <c r="I69" s="22">
        <v>355.33</v>
      </c>
      <c r="J69" s="22">
        <v>78.17</v>
      </c>
      <c r="K69" s="18">
        <v>22</v>
      </c>
    </row>
    <row r="70" spans="1:11" ht="12.75" x14ac:dyDescent="0.2">
      <c r="A70" s="18"/>
      <c r="B70" s="23"/>
      <c r="C70" s="18"/>
      <c r="D70" s="24"/>
      <c r="E70" s="25"/>
      <c r="F70" s="21">
        <v>355.55</v>
      </c>
      <c r="G70" s="25"/>
      <c r="H70" s="25"/>
      <c r="I70" s="26"/>
      <c r="J70" s="25"/>
      <c r="K70" s="10"/>
    </row>
    <row r="71" spans="1:11" ht="12.75" x14ac:dyDescent="0.2">
      <c r="A71" s="18"/>
      <c r="B71" s="11"/>
      <c r="C71" s="16"/>
      <c r="D71" s="17"/>
      <c r="E71" s="18" t="s">
        <v>25</v>
      </c>
      <c r="F71" s="21">
        <v>78.17</v>
      </c>
      <c r="G71" s="18"/>
      <c r="H71" s="18">
        <f>IF(E71="IVA C/E",49997," ")</f>
        <v>49997</v>
      </c>
      <c r="I71" s="26"/>
      <c r="J71" s="26"/>
      <c r="K71" s="18"/>
    </row>
    <row r="72" spans="1:11" ht="12.75" x14ac:dyDescent="0.2">
      <c r="A72" s="27"/>
      <c r="B72" s="11">
        <v>43448</v>
      </c>
      <c r="C72" s="16" t="s">
        <v>34</v>
      </c>
      <c r="D72" s="18"/>
      <c r="E72" s="18"/>
      <c r="F72" s="21">
        <v>433.5</v>
      </c>
      <c r="G72" s="18">
        <v>20221</v>
      </c>
      <c r="H72" s="22">
        <v>43515</v>
      </c>
      <c r="I72" s="1"/>
      <c r="J72" s="1"/>
      <c r="K72" s="27"/>
    </row>
    <row r="73" spans="1:11" ht="12.75" x14ac:dyDescent="0.2">
      <c r="A73" s="18" t="s">
        <v>35</v>
      </c>
      <c r="B73" s="11">
        <v>43451</v>
      </c>
      <c r="C73" s="18" t="s">
        <v>23</v>
      </c>
      <c r="D73" s="16" t="s">
        <v>28</v>
      </c>
      <c r="E73" s="16"/>
      <c r="F73" s="21">
        <v>203.54</v>
      </c>
      <c r="G73" s="18">
        <v>40208</v>
      </c>
      <c r="H73" s="18">
        <v>75103</v>
      </c>
      <c r="I73" s="28">
        <v>38.24</v>
      </c>
      <c r="J73" s="25"/>
      <c r="K73" s="10" t="s">
        <v>29</v>
      </c>
    </row>
    <row r="74" spans="1:11" ht="12.75" x14ac:dyDescent="0.2">
      <c r="A74" s="18"/>
      <c r="B74" s="11"/>
      <c r="C74" s="18"/>
      <c r="D74" s="16"/>
      <c r="E74" s="16"/>
      <c r="F74" s="21"/>
      <c r="G74" s="18"/>
      <c r="H74" s="18"/>
      <c r="I74" s="22">
        <v>120.5</v>
      </c>
      <c r="J74" s="22">
        <v>26.51</v>
      </c>
      <c r="K74" s="18">
        <v>22</v>
      </c>
    </row>
    <row r="75" spans="1:11" ht="12.75" x14ac:dyDescent="0.2">
      <c r="A75" s="18"/>
      <c r="B75" s="11"/>
      <c r="C75" s="18"/>
      <c r="D75" s="16"/>
      <c r="E75" s="16"/>
      <c r="F75" s="21"/>
      <c r="G75" s="18"/>
      <c r="H75" s="18"/>
      <c r="I75" s="22">
        <v>17.59</v>
      </c>
      <c r="J75" s="29">
        <v>0.7</v>
      </c>
      <c r="K75" s="18">
        <v>4</v>
      </c>
    </row>
    <row r="76" spans="1:11" ht="12.75" x14ac:dyDescent="0.2">
      <c r="A76" s="18"/>
      <c r="B76" s="23"/>
      <c r="C76" s="18"/>
      <c r="D76" s="24"/>
      <c r="E76" s="25"/>
      <c r="F76" s="21">
        <v>176.33</v>
      </c>
      <c r="G76" s="25"/>
      <c r="H76" s="25"/>
      <c r="I76" s="26"/>
      <c r="J76" s="25"/>
      <c r="K76" s="10"/>
    </row>
    <row r="77" spans="1:11" ht="12.75" x14ac:dyDescent="0.2">
      <c r="A77" s="18"/>
      <c r="B77" s="11"/>
      <c r="C77" s="16"/>
      <c r="D77" s="17"/>
      <c r="E77" s="18" t="s">
        <v>25</v>
      </c>
      <c r="F77" s="21">
        <v>27.21</v>
      </c>
      <c r="G77" s="18"/>
      <c r="H77" s="18">
        <f>IF(E77="IVA C/E",49997," ")</f>
        <v>49997</v>
      </c>
      <c r="I77" s="26"/>
      <c r="J77" s="26"/>
      <c r="K77" s="18"/>
    </row>
    <row r="78" spans="1:11" ht="12.75" x14ac:dyDescent="0.2">
      <c r="B78" s="11">
        <v>43454</v>
      </c>
      <c r="C78" s="16" t="s">
        <v>36</v>
      </c>
      <c r="D78" s="18"/>
      <c r="E78" s="18"/>
      <c r="F78" s="21">
        <v>203.54</v>
      </c>
      <c r="G78" s="18">
        <v>20221</v>
      </c>
      <c r="H78" s="10">
        <v>40208</v>
      </c>
    </row>
    <row r="80" spans="1:11" ht="12.75" x14ac:dyDescent="0.2">
      <c r="A80" s="18" t="s">
        <v>37</v>
      </c>
      <c r="B80" s="11">
        <v>43445</v>
      </c>
      <c r="C80" s="18" t="s">
        <v>23</v>
      </c>
      <c r="D80" s="30" t="s">
        <v>38</v>
      </c>
      <c r="E80" s="30"/>
      <c r="F80" s="21">
        <v>3500</v>
      </c>
      <c r="G80" s="18">
        <v>41214</v>
      </c>
      <c r="H80" s="18">
        <v>75106</v>
      </c>
      <c r="I80" s="26"/>
      <c r="J80" s="26"/>
      <c r="K80" s="18" t="s">
        <v>39</v>
      </c>
    </row>
    <row r="81" spans="1:11" ht="12.75" x14ac:dyDescent="0.2">
      <c r="A81" s="10"/>
      <c r="B81" s="11">
        <v>43446</v>
      </c>
      <c r="C81" s="16" t="s">
        <v>40</v>
      </c>
      <c r="D81" s="18" t="s">
        <v>37</v>
      </c>
      <c r="E81" s="18"/>
      <c r="F81" s="21">
        <v>3500</v>
      </c>
      <c r="G81" s="18">
        <v>20004</v>
      </c>
      <c r="H81" s="18">
        <v>41214</v>
      </c>
      <c r="I81" s="31"/>
      <c r="J81" s="31"/>
      <c r="K81" s="10"/>
    </row>
    <row r="82" spans="1:11" ht="12.75" x14ac:dyDescent="0.2">
      <c r="A82" s="18" t="s">
        <v>41</v>
      </c>
      <c r="B82" s="11">
        <v>43445</v>
      </c>
      <c r="C82" s="18" t="s">
        <v>23</v>
      </c>
      <c r="D82" s="32"/>
      <c r="E82" s="18" t="s">
        <v>42</v>
      </c>
      <c r="F82" s="21">
        <v>820.8</v>
      </c>
      <c r="G82" s="18">
        <v>43507</v>
      </c>
      <c r="H82" s="18"/>
      <c r="I82" s="26">
        <v>672.78</v>
      </c>
      <c r="J82" s="26">
        <v>148.02000000000001</v>
      </c>
      <c r="K82" s="18">
        <v>22</v>
      </c>
    </row>
    <row r="83" spans="1:11" ht="12.75" x14ac:dyDescent="0.2">
      <c r="A83" s="18"/>
      <c r="B83" s="11"/>
      <c r="C83" s="18"/>
      <c r="D83" s="32"/>
      <c r="E83" s="18"/>
      <c r="F83" s="21">
        <v>672.78</v>
      </c>
      <c r="G83" s="18"/>
      <c r="H83" s="18">
        <v>75101</v>
      </c>
    </row>
    <row r="84" spans="1:11" ht="12.75" x14ac:dyDescent="0.2">
      <c r="A84" s="18"/>
      <c r="B84" s="11"/>
      <c r="C84" s="18"/>
      <c r="D84" s="32"/>
      <c r="E84" s="18" t="s">
        <v>25</v>
      </c>
      <c r="F84" s="21">
        <v>148.02000000000001</v>
      </c>
      <c r="G84" s="18"/>
      <c r="H84" s="18">
        <v>49997</v>
      </c>
      <c r="I84" s="25"/>
      <c r="J84" s="25"/>
      <c r="K84" s="10"/>
    </row>
    <row r="85" spans="1:11" ht="12.75" x14ac:dyDescent="0.2">
      <c r="A85" s="18" t="s">
        <v>43</v>
      </c>
      <c r="B85" s="11">
        <v>43454</v>
      </c>
      <c r="C85" s="18" t="s">
        <v>44</v>
      </c>
      <c r="D85" s="30" t="s">
        <v>42</v>
      </c>
      <c r="E85" s="30"/>
      <c r="F85" s="21">
        <v>1005.63</v>
      </c>
      <c r="H85" s="18">
        <v>43507</v>
      </c>
      <c r="I85" s="33">
        <v>1003.13</v>
      </c>
      <c r="J85" s="26"/>
      <c r="K85" s="18" t="s">
        <v>39</v>
      </c>
    </row>
    <row r="86" spans="1:11" ht="12.75" x14ac:dyDescent="0.2">
      <c r="A86" s="18"/>
      <c r="B86" s="11"/>
      <c r="C86" s="18"/>
      <c r="D86" s="32"/>
      <c r="E86" s="18"/>
      <c r="F86" s="21"/>
      <c r="G86" s="18"/>
      <c r="H86" s="18"/>
      <c r="I86" s="25">
        <v>2.0499999999999998</v>
      </c>
      <c r="J86" s="25">
        <v>0.45</v>
      </c>
      <c r="K86" s="10">
        <v>22</v>
      </c>
    </row>
    <row r="87" spans="1:11" ht="12.75" x14ac:dyDescent="0.2">
      <c r="A87" s="18"/>
      <c r="B87" s="11"/>
      <c r="C87" s="18"/>
      <c r="D87" s="32"/>
      <c r="E87" s="18"/>
      <c r="F87" s="21">
        <v>1005.18</v>
      </c>
      <c r="G87" s="18">
        <v>75101</v>
      </c>
      <c r="H87" s="18"/>
      <c r="I87" s="25"/>
      <c r="J87" s="25"/>
      <c r="K87" s="10"/>
    </row>
    <row r="88" spans="1:11" ht="12.75" x14ac:dyDescent="0.2">
      <c r="A88" s="18"/>
      <c r="B88" s="11"/>
      <c r="C88" s="18"/>
      <c r="D88" s="32"/>
      <c r="E88" s="18" t="s">
        <v>25</v>
      </c>
      <c r="F88" s="21">
        <v>0.45</v>
      </c>
      <c r="G88" s="18">
        <v>49997</v>
      </c>
      <c r="H88" s="18"/>
      <c r="I88" s="25"/>
      <c r="J88" s="25"/>
      <c r="K88" s="10"/>
    </row>
    <row r="89" spans="1:11" ht="12.75" x14ac:dyDescent="0.2">
      <c r="A89" s="18" t="s">
        <v>45</v>
      </c>
      <c r="B89" s="11">
        <v>43454</v>
      </c>
      <c r="C89" s="18" t="s">
        <v>23</v>
      </c>
      <c r="D89" s="32"/>
      <c r="E89" s="18" t="s">
        <v>42</v>
      </c>
      <c r="F89" s="21">
        <v>16685.37</v>
      </c>
      <c r="G89" s="18">
        <v>43507</v>
      </c>
      <c r="H89" s="18"/>
      <c r="I89" s="34">
        <v>16546.38</v>
      </c>
      <c r="J89" s="1"/>
      <c r="K89" s="1"/>
    </row>
    <row r="90" spans="1:11" ht="12.75" x14ac:dyDescent="0.2">
      <c r="A90" s="18"/>
      <c r="B90" s="11"/>
      <c r="C90" s="18"/>
      <c r="D90" s="32"/>
      <c r="E90" s="18"/>
      <c r="F90" s="21"/>
      <c r="G90" s="18"/>
      <c r="H90" s="18"/>
      <c r="I90" s="26">
        <v>113.93</v>
      </c>
      <c r="J90" s="26">
        <v>25.06</v>
      </c>
      <c r="K90" s="18">
        <v>22</v>
      </c>
    </row>
    <row r="91" spans="1:11" ht="12.75" x14ac:dyDescent="0.2">
      <c r="A91" s="18"/>
      <c r="B91" s="11"/>
      <c r="C91" s="18"/>
      <c r="D91" s="32"/>
      <c r="E91" s="18"/>
      <c r="F91" s="21">
        <v>16660.310000000001</v>
      </c>
      <c r="G91" s="18"/>
      <c r="H91" s="18">
        <v>75101</v>
      </c>
    </row>
    <row r="92" spans="1:11" ht="12.75" x14ac:dyDescent="0.2">
      <c r="A92" s="18"/>
      <c r="B92" s="11"/>
      <c r="C92" s="18"/>
      <c r="D92" s="32"/>
      <c r="E92" s="18" t="s">
        <v>25</v>
      </c>
      <c r="F92" s="21">
        <v>25.06</v>
      </c>
      <c r="G92" s="18"/>
      <c r="H92" s="18">
        <v>49997</v>
      </c>
      <c r="I92" s="25"/>
      <c r="J92" s="25"/>
      <c r="K92" s="10"/>
    </row>
    <row r="93" spans="1:11" ht="12.75" x14ac:dyDescent="0.2">
      <c r="A93" s="18"/>
      <c r="B93" s="11"/>
      <c r="C93" s="18"/>
      <c r="D93" s="32"/>
      <c r="E93" s="18"/>
      <c r="F93" s="21"/>
      <c r="G93" s="18"/>
      <c r="H93" s="18"/>
      <c r="I93" s="25"/>
      <c r="J93" s="25"/>
      <c r="K93" s="10"/>
    </row>
    <row r="94" spans="1:11" ht="12.75" x14ac:dyDescent="0.2">
      <c r="B94" s="11">
        <v>43441</v>
      </c>
      <c r="C94" s="16" t="s">
        <v>46</v>
      </c>
      <c r="D94" s="18" t="s">
        <v>47</v>
      </c>
      <c r="E94" s="18" t="s">
        <v>42</v>
      </c>
      <c r="F94" s="21">
        <v>2366.9899999999998</v>
      </c>
      <c r="G94" s="18">
        <v>20221</v>
      </c>
      <c r="H94" s="18">
        <v>43507</v>
      </c>
      <c r="I94" s="18"/>
    </row>
    <row r="95" spans="1:11" ht="12.75" x14ac:dyDescent="0.2">
      <c r="B95" s="35"/>
      <c r="F95" s="20">
        <v>0.01</v>
      </c>
      <c r="G95" s="10">
        <v>74993</v>
      </c>
      <c r="I95" s="3"/>
    </row>
    <row r="96" spans="1:11" ht="12.75" x14ac:dyDescent="0.2">
      <c r="B96" s="11">
        <v>43448</v>
      </c>
      <c r="C96" s="16" t="s">
        <v>46</v>
      </c>
      <c r="D96" s="18"/>
      <c r="E96" s="18" t="s">
        <v>48</v>
      </c>
      <c r="F96" s="21">
        <v>2685</v>
      </c>
      <c r="G96" s="18">
        <v>20221</v>
      </c>
      <c r="H96" s="18">
        <v>43206</v>
      </c>
      <c r="I96" s="3"/>
    </row>
    <row r="97" spans="1:11" ht="12.75" x14ac:dyDescent="0.2">
      <c r="A97" s="35"/>
      <c r="B97" s="3"/>
      <c r="E97" s="20"/>
      <c r="F97" s="10"/>
    </row>
    <row r="98" spans="1:11" ht="12.75" x14ac:dyDescent="0.2">
      <c r="A98" s="18" t="s">
        <v>49</v>
      </c>
      <c r="B98" s="11">
        <v>43444</v>
      </c>
      <c r="C98" s="18" t="s">
        <v>23</v>
      </c>
      <c r="D98" s="17"/>
      <c r="E98" s="18" t="s">
        <v>50</v>
      </c>
      <c r="F98" s="21">
        <v>338.69</v>
      </c>
      <c r="G98" s="18">
        <v>20221</v>
      </c>
    </row>
    <row r="100" spans="1:11" ht="12.75" x14ac:dyDescent="0.2">
      <c r="B100" s="11">
        <v>43437</v>
      </c>
      <c r="C100" s="18"/>
      <c r="D100" s="17"/>
      <c r="E100" s="18" t="s">
        <v>51</v>
      </c>
      <c r="F100" s="21">
        <v>6.9</v>
      </c>
      <c r="G100" s="18">
        <v>82503</v>
      </c>
      <c r="H100" s="18">
        <v>20003</v>
      </c>
    </row>
    <row r="101" spans="1:11" ht="12.75" x14ac:dyDescent="0.2">
      <c r="B101" s="11">
        <v>43437</v>
      </c>
      <c r="C101" s="18"/>
      <c r="D101" s="17"/>
      <c r="E101" s="18" t="s">
        <v>51</v>
      </c>
      <c r="F101" s="21">
        <v>6.9</v>
      </c>
      <c r="G101" s="18">
        <v>82503</v>
      </c>
      <c r="H101" s="18">
        <v>20003</v>
      </c>
    </row>
    <row r="102" spans="1:11" ht="12.75" x14ac:dyDescent="0.2">
      <c r="B102" s="11">
        <v>43439</v>
      </c>
      <c r="C102" s="18"/>
      <c r="D102" s="17"/>
      <c r="E102" s="18" t="s">
        <v>51</v>
      </c>
      <c r="F102" s="21">
        <v>9.57</v>
      </c>
      <c r="G102" s="18">
        <v>82503</v>
      </c>
      <c r="H102" s="18">
        <v>20003</v>
      </c>
    </row>
    <row r="103" spans="1:11" ht="12.75" x14ac:dyDescent="0.2">
      <c r="B103" s="11">
        <v>43439</v>
      </c>
      <c r="C103" s="18"/>
      <c r="D103" s="17"/>
      <c r="E103" s="18" t="s">
        <v>51</v>
      </c>
      <c r="F103" s="21">
        <v>4.63</v>
      </c>
      <c r="G103" s="18">
        <v>82503</v>
      </c>
      <c r="H103" s="18">
        <v>20003</v>
      </c>
    </row>
    <row r="104" spans="1:11" ht="12.75" x14ac:dyDescent="0.2">
      <c r="B104" s="11">
        <v>43440</v>
      </c>
      <c r="C104" s="18"/>
      <c r="D104" s="17"/>
      <c r="E104" s="18" t="s">
        <v>51</v>
      </c>
      <c r="F104" s="21">
        <v>6.9</v>
      </c>
      <c r="G104" s="18">
        <v>82503</v>
      </c>
      <c r="H104" s="18">
        <v>20003</v>
      </c>
    </row>
    <row r="105" spans="1:11" ht="12.75" x14ac:dyDescent="0.2">
      <c r="B105" s="11">
        <v>43447</v>
      </c>
      <c r="C105" s="18"/>
      <c r="D105" s="17"/>
      <c r="E105" s="18" t="s">
        <v>51</v>
      </c>
      <c r="F105" s="21">
        <v>4.63</v>
      </c>
      <c r="G105" s="18">
        <v>82503</v>
      </c>
      <c r="H105" s="18">
        <v>20003</v>
      </c>
    </row>
    <row r="106" spans="1:11" ht="12.75" x14ac:dyDescent="0.2">
      <c r="B106" s="11">
        <v>43448</v>
      </c>
      <c r="C106" s="18"/>
      <c r="D106" s="17"/>
      <c r="E106" s="18" t="s">
        <v>51</v>
      </c>
      <c r="F106" s="21">
        <v>6.9</v>
      </c>
      <c r="G106" s="18">
        <v>82503</v>
      </c>
      <c r="H106" s="18">
        <v>20003</v>
      </c>
    </row>
    <row r="107" spans="1:11" ht="12.75" x14ac:dyDescent="0.2">
      <c r="B107" s="11">
        <v>43463</v>
      </c>
      <c r="C107" s="18"/>
      <c r="D107" s="17"/>
      <c r="E107" s="18" t="s">
        <v>51</v>
      </c>
      <c r="F107" s="21">
        <v>4.63</v>
      </c>
      <c r="G107" s="18">
        <v>82503</v>
      </c>
      <c r="H107" s="18">
        <v>20003</v>
      </c>
    </row>
    <row r="109" spans="1:11" ht="12.75" x14ac:dyDescent="0.2">
      <c r="A109" s="10">
        <v>454</v>
      </c>
      <c r="B109" s="11">
        <v>43423</v>
      </c>
      <c r="C109" s="18" t="s">
        <v>52</v>
      </c>
      <c r="D109" s="36">
        <v>1125</v>
      </c>
      <c r="E109" s="10" t="s">
        <v>53</v>
      </c>
      <c r="F109" s="20">
        <v>38.4</v>
      </c>
      <c r="G109" s="10">
        <v>70107</v>
      </c>
      <c r="H109" s="10">
        <v>30810</v>
      </c>
      <c r="I109" s="31"/>
      <c r="J109" s="31"/>
      <c r="K109" s="10" t="s">
        <v>39</v>
      </c>
    </row>
    <row r="110" spans="1:11" ht="12.75" x14ac:dyDescent="0.2">
      <c r="A110" s="14">
        <v>455</v>
      </c>
      <c r="B110" s="11">
        <v>43433</v>
      </c>
      <c r="C110" s="30" t="s">
        <v>54</v>
      </c>
      <c r="D110" s="30"/>
      <c r="E110" s="10" t="s">
        <v>55</v>
      </c>
      <c r="F110" s="20">
        <v>802.11</v>
      </c>
      <c r="G110" s="10"/>
      <c r="H110" s="18">
        <v>30535</v>
      </c>
      <c r="I110" s="31">
        <v>657.47</v>
      </c>
      <c r="J110" s="31">
        <v>144.63999999999999</v>
      </c>
      <c r="K110" s="10">
        <v>22</v>
      </c>
    </row>
    <row r="111" spans="1:11" ht="12.75" x14ac:dyDescent="0.2">
      <c r="A111" s="10"/>
      <c r="B111" s="37"/>
      <c r="C111" s="38"/>
      <c r="D111" s="36"/>
      <c r="E111" s="10"/>
      <c r="F111" s="20">
        <f>I110</f>
        <v>657.47</v>
      </c>
      <c r="G111" s="10">
        <v>70106</v>
      </c>
      <c r="H111" s="18">
        <v>20210</v>
      </c>
      <c r="I111" s="31"/>
      <c r="J111" s="31"/>
      <c r="K111" s="10"/>
    </row>
    <row r="112" spans="1:11" ht="12.75" x14ac:dyDescent="0.2">
      <c r="A112" s="10"/>
      <c r="B112" s="37"/>
      <c r="C112" s="38"/>
      <c r="D112" s="36"/>
      <c r="E112" s="18" t="s">
        <v>25</v>
      </c>
      <c r="F112" s="20">
        <f>J110</f>
        <v>144.63999999999999</v>
      </c>
      <c r="G112" s="18">
        <v>49997</v>
      </c>
      <c r="H112" s="18">
        <v>30896</v>
      </c>
      <c r="I112" s="31"/>
      <c r="J112" s="31"/>
      <c r="K112" s="10"/>
    </row>
    <row r="113" spans="1:12" ht="12.75" x14ac:dyDescent="0.2">
      <c r="A113" s="10"/>
      <c r="B113" s="11">
        <v>43433</v>
      </c>
      <c r="C113" s="16" t="s">
        <v>56</v>
      </c>
      <c r="D113" s="39"/>
      <c r="E113" s="18"/>
      <c r="F113" s="21">
        <v>802.11</v>
      </c>
      <c r="G113" s="18">
        <v>30535</v>
      </c>
      <c r="H113" s="18">
        <v>20003</v>
      </c>
      <c r="I113" s="26"/>
      <c r="J113" s="31"/>
      <c r="K113" s="10"/>
    </row>
    <row r="114" spans="1:12" ht="12.75" x14ac:dyDescent="0.2">
      <c r="A114" s="18">
        <v>456</v>
      </c>
      <c r="B114" s="11">
        <v>43403</v>
      </c>
      <c r="C114" s="18" t="s">
        <v>52</v>
      </c>
      <c r="D114" s="17" t="s">
        <v>57</v>
      </c>
      <c r="E114" s="18" t="s">
        <v>58</v>
      </c>
      <c r="F114" s="21">
        <v>126.76</v>
      </c>
      <c r="G114" s="18"/>
      <c r="H114" s="18"/>
      <c r="I114" s="31">
        <v>100</v>
      </c>
      <c r="J114" s="31">
        <v>22</v>
      </c>
      <c r="K114" s="10">
        <v>22</v>
      </c>
    </row>
    <row r="115" spans="1:12" ht="12.75" x14ac:dyDescent="0.2">
      <c r="A115" s="18"/>
      <c r="B115" s="11"/>
      <c r="C115" s="18"/>
      <c r="D115" s="17"/>
      <c r="E115" s="18"/>
      <c r="F115" s="21"/>
      <c r="G115" s="18"/>
      <c r="H115" s="18"/>
      <c r="I115" s="31">
        <v>4.76</v>
      </c>
      <c r="J115" s="31"/>
      <c r="K115" s="10"/>
    </row>
    <row r="116" spans="1:12" ht="12.75" x14ac:dyDescent="0.2">
      <c r="A116" s="10"/>
      <c r="B116" s="11"/>
      <c r="C116" s="18"/>
      <c r="D116" s="17"/>
      <c r="E116" s="18"/>
      <c r="F116" s="21">
        <v>104.76</v>
      </c>
      <c r="G116" s="18">
        <v>82503</v>
      </c>
      <c r="I116" s="31"/>
      <c r="J116" s="31" t="s">
        <v>59</v>
      </c>
      <c r="K116" s="10"/>
    </row>
    <row r="117" spans="1:12" ht="12.75" x14ac:dyDescent="0.2">
      <c r="A117" s="10"/>
      <c r="B117" s="11"/>
      <c r="C117" s="18"/>
      <c r="D117" s="17"/>
      <c r="E117" s="18" t="s">
        <v>25</v>
      </c>
      <c r="F117" s="21">
        <v>22</v>
      </c>
      <c r="G117" s="18">
        <f>IF(E117="IVA C/E",49997," ")</f>
        <v>49997</v>
      </c>
      <c r="I117" s="31"/>
      <c r="J117" s="31"/>
      <c r="K117" s="10"/>
    </row>
    <row r="118" spans="1:12" ht="12.75" x14ac:dyDescent="0.2">
      <c r="A118" s="10"/>
      <c r="B118" s="11">
        <v>43447</v>
      </c>
      <c r="C118" s="16" t="s">
        <v>60</v>
      </c>
      <c r="D118" s="39">
        <v>456</v>
      </c>
      <c r="E118" s="10"/>
      <c r="F118" s="21">
        <v>126.76</v>
      </c>
      <c r="G118" s="10">
        <v>30896</v>
      </c>
      <c r="H118" s="18">
        <v>20003</v>
      </c>
      <c r="I118" s="31"/>
      <c r="J118" s="31"/>
      <c r="K118" s="10"/>
    </row>
    <row r="119" spans="1:12" ht="12.75" x14ac:dyDescent="0.2">
      <c r="A119" s="10">
        <v>457</v>
      </c>
      <c r="B119" s="11">
        <v>43435</v>
      </c>
      <c r="C119" s="30" t="s">
        <v>61</v>
      </c>
      <c r="D119" s="30"/>
      <c r="E119" s="10" t="s">
        <v>62</v>
      </c>
      <c r="F119" s="20">
        <v>139.37</v>
      </c>
      <c r="G119" s="10"/>
      <c r="H119" s="10">
        <v>30527</v>
      </c>
      <c r="I119" s="31">
        <v>114.24</v>
      </c>
      <c r="J119" s="31">
        <v>25.13</v>
      </c>
      <c r="K119" s="10">
        <v>22</v>
      </c>
    </row>
    <row r="120" spans="1:12" ht="12.75" x14ac:dyDescent="0.2">
      <c r="A120" s="10"/>
      <c r="B120" s="40"/>
      <c r="C120" s="10"/>
      <c r="D120" s="36"/>
      <c r="E120" s="10"/>
      <c r="F120" s="20">
        <v>114.24</v>
      </c>
      <c r="G120" s="10">
        <v>73903</v>
      </c>
      <c r="H120" s="10"/>
      <c r="I120" s="31"/>
      <c r="J120" s="31"/>
      <c r="K120" s="10"/>
    </row>
    <row r="121" spans="1:12" ht="12.75" x14ac:dyDescent="0.2">
      <c r="A121" s="10"/>
      <c r="B121" s="41"/>
      <c r="C121" s="10"/>
      <c r="D121" s="10"/>
      <c r="E121" s="18" t="s">
        <v>25</v>
      </c>
      <c r="F121" s="20">
        <v>25.13</v>
      </c>
      <c r="G121" s="10">
        <v>49997</v>
      </c>
      <c r="H121" s="10"/>
      <c r="I121" s="31"/>
      <c r="J121" s="31"/>
      <c r="K121" s="10"/>
    </row>
    <row r="122" spans="1:12" ht="12.75" x14ac:dyDescent="0.2">
      <c r="A122" s="10"/>
      <c r="B122" s="11">
        <v>43451</v>
      </c>
      <c r="C122" s="16" t="s">
        <v>60</v>
      </c>
      <c r="D122" s="39">
        <v>457</v>
      </c>
      <c r="E122" s="10"/>
      <c r="F122" s="21">
        <v>139.37</v>
      </c>
      <c r="G122" s="10">
        <v>30527</v>
      </c>
      <c r="H122" s="18">
        <v>20221</v>
      </c>
      <c r="I122" s="31"/>
      <c r="J122" s="31"/>
      <c r="K122" s="10"/>
    </row>
    <row r="123" spans="1:12" ht="12.75" x14ac:dyDescent="0.2">
      <c r="A123" s="10">
        <v>458</v>
      </c>
      <c r="B123" s="11">
        <v>43435</v>
      </c>
      <c r="C123" s="30" t="s">
        <v>63</v>
      </c>
      <c r="D123" s="30"/>
      <c r="E123" s="10" t="s">
        <v>62</v>
      </c>
      <c r="F123" s="20">
        <v>201.76</v>
      </c>
      <c r="G123" s="10"/>
      <c r="H123" s="10">
        <v>30527</v>
      </c>
      <c r="I123" s="31">
        <v>165.38</v>
      </c>
      <c r="J123" s="31">
        <v>36.380000000000003</v>
      </c>
      <c r="K123" s="10">
        <v>22</v>
      </c>
    </row>
    <row r="124" spans="1:12" ht="12.75" x14ac:dyDescent="0.2">
      <c r="A124" s="10"/>
      <c r="B124" s="40"/>
      <c r="C124" s="10"/>
      <c r="D124" s="36"/>
      <c r="E124" s="10"/>
      <c r="F124" s="20">
        <v>165.38</v>
      </c>
      <c r="G124" s="10">
        <v>73903</v>
      </c>
      <c r="H124" s="10"/>
      <c r="I124" s="31"/>
      <c r="J124" s="31"/>
      <c r="K124" s="10"/>
    </row>
    <row r="125" spans="1:12" ht="12.75" x14ac:dyDescent="0.2">
      <c r="A125" s="10"/>
      <c r="B125" s="41"/>
      <c r="C125" s="10"/>
      <c r="D125" s="10"/>
      <c r="E125" s="18" t="s">
        <v>25</v>
      </c>
      <c r="F125" s="20">
        <v>36.380000000000003</v>
      </c>
      <c r="G125" s="10">
        <v>49997</v>
      </c>
      <c r="H125" s="10"/>
      <c r="I125" s="31"/>
      <c r="J125" s="31"/>
      <c r="K125" s="10"/>
    </row>
    <row r="126" spans="1:12" ht="12.75" x14ac:dyDescent="0.2">
      <c r="A126" s="10"/>
      <c r="B126" s="11">
        <v>43451</v>
      </c>
      <c r="C126" s="16" t="s">
        <v>60</v>
      </c>
      <c r="D126" s="39">
        <v>458</v>
      </c>
      <c r="E126" s="10"/>
      <c r="F126" s="21">
        <v>201.76</v>
      </c>
      <c r="G126" s="10">
        <v>30527</v>
      </c>
      <c r="H126" s="18">
        <v>20221</v>
      </c>
      <c r="I126" s="31"/>
      <c r="J126" s="31"/>
      <c r="K126" s="10"/>
    </row>
    <row r="127" spans="1:12" ht="12.75" x14ac:dyDescent="0.2">
      <c r="A127" s="10">
        <v>459</v>
      </c>
      <c r="B127" s="11">
        <v>43437</v>
      </c>
      <c r="C127" s="18" t="s">
        <v>52</v>
      </c>
      <c r="D127" s="18">
        <v>129</v>
      </c>
      <c r="E127" s="42" t="s">
        <v>64</v>
      </c>
      <c r="F127" s="20">
        <v>5200</v>
      </c>
      <c r="G127" s="10"/>
      <c r="H127" s="43"/>
      <c r="I127" s="31"/>
      <c r="J127" s="31"/>
      <c r="K127" s="10">
        <v>22</v>
      </c>
      <c r="L127" t="s">
        <v>65</v>
      </c>
    </row>
    <row r="128" spans="1:12" ht="12.75" x14ac:dyDescent="0.2">
      <c r="A128" s="10"/>
      <c r="B128" s="40"/>
      <c r="C128" s="10"/>
      <c r="D128" s="36"/>
      <c r="E128" s="10"/>
      <c r="F128" s="20"/>
      <c r="G128" s="10">
        <v>73903</v>
      </c>
      <c r="H128" s="10"/>
      <c r="I128" s="31"/>
      <c r="J128" s="31"/>
      <c r="K128" s="10"/>
    </row>
    <row r="129" spans="1:11" ht="12.75" x14ac:dyDescent="0.2">
      <c r="A129" s="10"/>
      <c r="B129" s="41"/>
      <c r="C129" s="10"/>
      <c r="D129" s="10"/>
      <c r="E129" s="18" t="s">
        <v>25</v>
      </c>
      <c r="F129" s="20"/>
      <c r="G129" s="10">
        <v>49997</v>
      </c>
      <c r="H129" s="10"/>
      <c r="I129" s="31"/>
      <c r="J129" s="31"/>
      <c r="K129" s="10"/>
    </row>
    <row r="130" spans="1:11" ht="12.75" x14ac:dyDescent="0.2">
      <c r="A130" s="10"/>
      <c r="B130" s="11">
        <v>43445</v>
      </c>
      <c r="C130" s="16" t="s">
        <v>60</v>
      </c>
      <c r="D130" s="39">
        <v>459</v>
      </c>
      <c r="E130" s="10"/>
      <c r="F130" s="21">
        <v>5200</v>
      </c>
      <c r="G130" s="43"/>
      <c r="H130" s="18">
        <v>20221</v>
      </c>
      <c r="I130" s="31"/>
      <c r="J130" s="31"/>
      <c r="K130" s="10"/>
    </row>
    <row r="131" spans="1:11" ht="12.75" x14ac:dyDescent="0.2">
      <c r="A131" s="44">
        <v>460</v>
      </c>
      <c r="B131" s="45">
        <v>43437</v>
      </c>
      <c r="C131" s="46" t="s">
        <v>52</v>
      </c>
      <c r="D131" s="47" t="s">
        <v>66</v>
      </c>
      <c r="E131" s="46" t="s">
        <v>67</v>
      </c>
      <c r="F131" s="48">
        <v>310.49</v>
      </c>
      <c r="G131" s="44"/>
      <c r="H131" s="46">
        <v>31526</v>
      </c>
      <c r="I131" s="49">
        <v>254.5</v>
      </c>
      <c r="J131" s="49">
        <v>55.99</v>
      </c>
      <c r="K131" s="44">
        <v>22</v>
      </c>
    </row>
    <row r="132" spans="1:11" ht="12.75" x14ac:dyDescent="0.2">
      <c r="A132" s="44"/>
      <c r="B132" s="45"/>
      <c r="C132" s="50"/>
      <c r="D132" s="51"/>
      <c r="E132" s="46"/>
      <c r="F132" s="48">
        <v>254.5</v>
      </c>
      <c r="G132" s="46">
        <v>70106</v>
      </c>
      <c r="H132" s="46"/>
      <c r="I132" s="49"/>
      <c r="J132" s="49"/>
      <c r="K132" s="44"/>
    </row>
    <row r="133" spans="1:11" ht="12.75" x14ac:dyDescent="0.2">
      <c r="A133" s="44"/>
      <c r="B133" s="45"/>
      <c r="C133" s="50"/>
      <c r="D133" s="51"/>
      <c r="E133" s="44" t="s">
        <v>25</v>
      </c>
      <c r="F133" s="48">
        <v>55.99</v>
      </c>
      <c r="G133" s="44">
        <v>49997</v>
      </c>
      <c r="H133" s="46"/>
      <c r="I133" s="49"/>
      <c r="J133" s="49"/>
      <c r="K133" s="44"/>
    </row>
    <row r="134" spans="1:11" ht="12.75" x14ac:dyDescent="0.2">
      <c r="A134" s="44"/>
      <c r="B134" s="45">
        <v>43437</v>
      </c>
      <c r="C134" s="50" t="s">
        <v>68</v>
      </c>
      <c r="D134" s="51"/>
      <c r="E134" s="44"/>
      <c r="F134" s="48">
        <v>310.49</v>
      </c>
      <c r="G134" s="44">
        <v>31526</v>
      </c>
      <c r="H134" s="46">
        <v>20003</v>
      </c>
      <c r="I134" s="49"/>
      <c r="J134" s="49"/>
      <c r="K134" s="44"/>
    </row>
    <row r="135" spans="1:11" ht="12.75" x14ac:dyDescent="0.2">
      <c r="A135" s="10">
        <v>461</v>
      </c>
      <c r="B135" s="11">
        <v>43437</v>
      </c>
      <c r="C135" s="10" t="s">
        <v>52</v>
      </c>
      <c r="D135" s="10">
        <v>539</v>
      </c>
      <c r="E135" s="10" t="s">
        <v>69</v>
      </c>
      <c r="F135" s="20">
        <v>439.3</v>
      </c>
      <c r="G135" s="10"/>
      <c r="H135" s="10">
        <v>31938</v>
      </c>
      <c r="I135" s="31">
        <v>422.4</v>
      </c>
      <c r="J135" s="31">
        <v>16.899999999999999</v>
      </c>
      <c r="K135" s="10">
        <v>4</v>
      </c>
    </row>
    <row r="136" spans="1:11" ht="12.75" x14ac:dyDescent="0.2">
      <c r="A136" s="10"/>
      <c r="B136" s="52"/>
      <c r="C136" s="10"/>
      <c r="D136" s="10"/>
      <c r="E136" s="10"/>
      <c r="F136" s="20">
        <f>I135</f>
        <v>422.4</v>
      </c>
      <c r="G136" s="10">
        <v>73943</v>
      </c>
      <c r="H136" s="10"/>
      <c r="I136" s="31"/>
      <c r="J136" s="31"/>
      <c r="K136" s="10"/>
    </row>
    <row r="137" spans="1:11" ht="12.75" x14ac:dyDescent="0.2">
      <c r="A137" s="10"/>
      <c r="B137" s="52"/>
      <c r="C137" s="10"/>
      <c r="D137" s="10"/>
      <c r="E137" s="10" t="s">
        <v>25</v>
      </c>
      <c r="F137" s="20">
        <v>16.899999999999999</v>
      </c>
      <c r="G137" s="10">
        <f>IF(E137="IVA C/E",49997," ")</f>
        <v>49997</v>
      </c>
      <c r="H137" s="10"/>
      <c r="I137" s="31"/>
      <c r="J137" s="31"/>
      <c r="K137" s="10"/>
    </row>
    <row r="138" spans="1:11" ht="12.75" x14ac:dyDescent="0.2">
      <c r="A138" s="27"/>
      <c r="B138" s="11">
        <v>43437</v>
      </c>
      <c r="C138" s="53" t="s">
        <v>70</v>
      </c>
      <c r="D138" s="10"/>
      <c r="E138" s="10"/>
      <c r="F138" s="20">
        <v>439.3</v>
      </c>
      <c r="G138" s="10">
        <v>31938</v>
      </c>
      <c r="H138" s="10">
        <v>20221</v>
      </c>
      <c r="I138" s="54"/>
      <c r="J138" s="54"/>
    </row>
    <row r="139" spans="1:11" ht="12.75" x14ac:dyDescent="0.2">
      <c r="A139" s="10">
        <v>462</v>
      </c>
      <c r="B139" s="11">
        <v>43438</v>
      </c>
      <c r="C139" s="18" t="s">
        <v>52</v>
      </c>
      <c r="D139" s="36" t="s">
        <v>71</v>
      </c>
      <c r="E139" s="10" t="s">
        <v>72</v>
      </c>
      <c r="F139" s="20">
        <v>225.05</v>
      </c>
      <c r="G139" s="10">
        <v>70107</v>
      </c>
      <c r="H139" s="10">
        <v>30443</v>
      </c>
      <c r="I139" s="31"/>
      <c r="J139" s="31"/>
      <c r="K139" s="10" t="s">
        <v>39</v>
      </c>
    </row>
    <row r="140" spans="1:11" ht="12.75" x14ac:dyDescent="0.2">
      <c r="A140" s="14">
        <v>463</v>
      </c>
      <c r="B140" s="11">
        <v>43438</v>
      </c>
      <c r="C140" s="30" t="s">
        <v>73</v>
      </c>
      <c r="D140" s="30"/>
      <c r="E140" s="10" t="s">
        <v>74</v>
      </c>
      <c r="F140" s="20">
        <v>128.12</v>
      </c>
      <c r="G140" s="10"/>
      <c r="H140" s="10">
        <v>30809</v>
      </c>
      <c r="I140" s="31">
        <v>87.6</v>
      </c>
      <c r="J140" s="31"/>
      <c r="K140" s="10" t="s">
        <v>39</v>
      </c>
    </row>
    <row r="141" spans="1:11" ht="12.75" x14ac:dyDescent="0.2">
      <c r="A141" s="10"/>
      <c r="B141" s="37"/>
      <c r="C141" s="53"/>
      <c r="D141" s="36"/>
      <c r="E141" s="10"/>
      <c r="F141" s="20"/>
      <c r="G141" s="10"/>
      <c r="H141" s="10"/>
      <c r="I141" s="31">
        <v>33.21</v>
      </c>
      <c r="J141" s="31">
        <v>7.31</v>
      </c>
      <c r="K141" s="10">
        <v>22</v>
      </c>
    </row>
    <row r="142" spans="1:11" ht="12.75" x14ac:dyDescent="0.2">
      <c r="A142" s="10"/>
      <c r="B142" s="37"/>
      <c r="C142" s="38"/>
      <c r="D142" s="36"/>
      <c r="E142" s="10"/>
      <c r="F142" s="20">
        <v>120.81</v>
      </c>
      <c r="G142" s="10">
        <v>70107</v>
      </c>
      <c r="H142" s="10"/>
      <c r="I142" s="31"/>
      <c r="J142" s="31"/>
      <c r="K142" s="10"/>
    </row>
    <row r="143" spans="1:11" ht="12.75" x14ac:dyDescent="0.2">
      <c r="A143" s="10"/>
      <c r="B143" s="37"/>
      <c r="C143" s="53"/>
      <c r="D143" s="55"/>
      <c r="E143" s="18" t="s">
        <v>25</v>
      </c>
      <c r="F143" s="20">
        <v>7.31</v>
      </c>
      <c r="G143" s="18">
        <v>49997</v>
      </c>
      <c r="H143" s="10"/>
      <c r="I143" s="31"/>
      <c r="J143" s="31"/>
      <c r="K143" s="10"/>
    </row>
    <row r="144" spans="1:11" ht="12.75" x14ac:dyDescent="0.2">
      <c r="A144" s="14">
        <v>464</v>
      </c>
      <c r="B144" s="11">
        <v>43439</v>
      </c>
      <c r="C144" s="30" t="s">
        <v>75</v>
      </c>
      <c r="D144" s="30"/>
      <c r="E144" s="18" t="s">
        <v>76</v>
      </c>
      <c r="F144" s="20">
        <v>629.74</v>
      </c>
      <c r="G144" s="10"/>
      <c r="H144" s="18">
        <v>32043</v>
      </c>
      <c r="I144" s="31">
        <v>516.17999999999995</v>
      </c>
      <c r="J144" s="31">
        <v>113.56</v>
      </c>
      <c r="K144" s="10">
        <v>22</v>
      </c>
    </row>
    <row r="145" spans="1:12" ht="12.75" x14ac:dyDescent="0.2">
      <c r="A145" s="10"/>
      <c r="B145" s="37"/>
      <c r="C145" s="38"/>
      <c r="D145" s="36"/>
      <c r="E145" s="10"/>
      <c r="F145" s="20">
        <f>I144</f>
        <v>516.17999999999995</v>
      </c>
      <c r="G145" s="10">
        <v>70106</v>
      </c>
      <c r="H145" s="10"/>
      <c r="I145" s="31"/>
      <c r="J145" s="31"/>
      <c r="K145" s="10"/>
    </row>
    <row r="146" spans="1:12" ht="12.75" x14ac:dyDescent="0.2">
      <c r="A146" s="10"/>
      <c r="B146" s="37"/>
      <c r="C146" s="38"/>
      <c r="D146" s="36"/>
      <c r="E146" s="18" t="s">
        <v>25</v>
      </c>
      <c r="F146" s="20">
        <f>J144</f>
        <v>113.56</v>
      </c>
      <c r="G146" s="18">
        <v>49997</v>
      </c>
      <c r="H146" s="10"/>
      <c r="I146" s="31"/>
      <c r="J146" s="31"/>
      <c r="K146" s="10"/>
    </row>
    <row r="147" spans="1:12" ht="12.75" x14ac:dyDescent="0.2">
      <c r="A147" s="14">
        <v>465</v>
      </c>
      <c r="B147" s="11">
        <v>43440</v>
      </c>
      <c r="C147" s="18" t="s">
        <v>77</v>
      </c>
      <c r="D147" s="18" t="s">
        <v>78</v>
      </c>
      <c r="E147" s="10" t="s">
        <v>79</v>
      </c>
      <c r="F147" s="20">
        <v>2080</v>
      </c>
      <c r="G147" s="10"/>
      <c r="H147" s="10">
        <v>30520</v>
      </c>
      <c r="I147" s="31">
        <v>2000</v>
      </c>
      <c r="J147" s="31">
        <v>80</v>
      </c>
      <c r="K147" s="10">
        <v>4</v>
      </c>
    </row>
    <row r="148" spans="1:12" ht="12.75" x14ac:dyDescent="0.2">
      <c r="A148" s="10"/>
      <c r="B148" s="37"/>
      <c r="C148" s="38"/>
      <c r="D148" s="36"/>
      <c r="E148" s="10"/>
      <c r="F148" s="20">
        <v>2000</v>
      </c>
      <c r="G148" s="18">
        <v>70105</v>
      </c>
      <c r="H148" s="10"/>
      <c r="I148" s="31"/>
      <c r="J148" s="31"/>
      <c r="K148" s="10"/>
    </row>
    <row r="149" spans="1:12" ht="12.75" x14ac:dyDescent="0.2">
      <c r="A149" s="10"/>
      <c r="B149" s="37"/>
      <c r="C149" s="53"/>
      <c r="D149" s="55"/>
      <c r="E149" s="18" t="s">
        <v>25</v>
      </c>
      <c r="F149" s="20">
        <v>80</v>
      </c>
      <c r="G149" s="18">
        <v>49997</v>
      </c>
      <c r="H149" s="10"/>
      <c r="I149" s="31"/>
      <c r="J149" s="31"/>
      <c r="K149" s="10"/>
    </row>
    <row r="150" spans="1:12" ht="12.75" x14ac:dyDescent="0.2">
      <c r="A150" s="27"/>
      <c r="B150" s="11">
        <v>43445</v>
      </c>
      <c r="C150" s="53" t="s">
        <v>80</v>
      </c>
      <c r="D150" s="10"/>
      <c r="E150" s="10"/>
      <c r="F150" s="20">
        <v>2080</v>
      </c>
      <c r="G150" s="10">
        <v>30520</v>
      </c>
      <c r="H150" s="10">
        <v>20221</v>
      </c>
      <c r="I150" s="56"/>
      <c r="J150" s="56"/>
      <c r="K150" s="27"/>
    </row>
    <row r="151" spans="1:12" ht="12.75" x14ac:dyDescent="0.2">
      <c r="A151" s="14">
        <v>466</v>
      </c>
      <c r="B151" s="11">
        <v>43440</v>
      </c>
      <c r="C151" s="18" t="s">
        <v>52</v>
      </c>
      <c r="D151" s="18" t="s">
        <v>81</v>
      </c>
      <c r="E151" s="18" t="s">
        <v>82</v>
      </c>
      <c r="F151" s="20">
        <v>12400</v>
      </c>
      <c r="G151" s="10"/>
      <c r="H151" s="18">
        <v>30530</v>
      </c>
      <c r="I151" s="31">
        <v>12400</v>
      </c>
      <c r="J151" s="31"/>
      <c r="K151" s="10">
        <v>22</v>
      </c>
      <c r="L151" t="s">
        <v>83</v>
      </c>
    </row>
    <row r="152" spans="1:12" ht="12.75" x14ac:dyDescent="0.2">
      <c r="A152" s="10"/>
      <c r="B152" s="37"/>
      <c r="C152" s="38"/>
      <c r="D152" s="36"/>
      <c r="E152" s="10"/>
      <c r="F152" s="20">
        <f>I151</f>
        <v>12400</v>
      </c>
      <c r="G152" s="10">
        <v>73908</v>
      </c>
      <c r="H152" s="10"/>
      <c r="I152" s="31"/>
      <c r="J152" s="31"/>
      <c r="K152" s="10"/>
    </row>
    <row r="153" spans="1:12" ht="12.75" x14ac:dyDescent="0.2">
      <c r="A153" s="10"/>
      <c r="B153" s="37"/>
      <c r="C153" s="38"/>
      <c r="D153" s="36"/>
      <c r="E153" s="18" t="s">
        <v>25</v>
      </c>
      <c r="F153" s="20">
        <f>J151</f>
        <v>0</v>
      </c>
      <c r="G153" s="18">
        <v>49997</v>
      </c>
      <c r="H153" s="10"/>
      <c r="I153" s="31"/>
      <c r="J153" s="31"/>
      <c r="K153" s="10"/>
    </row>
    <row r="154" spans="1:12" ht="12.75" x14ac:dyDescent="0.2">
      <c r="A154" s="10"/>
      <c r="B154" s="11">
        <v>43446</v>
      </c>
      <c r="C154" s="16" t="s">
        <v>84</v>
      </c>
      <c r="D154" s="39"/>
      <c r="E154" s="18"/>
      <c r="F154" s="21">
        <v>12400</v>
      </c>
      <c r="G154" s="18">
        <v>30530</v>
      </c>
      <c r="H154" s="18">
        <v>20221</v>
      </c>
      <c r="I154" s="31"/>
      <c r="J154" s="31"/>
      <c r="K154" s="10"/>
    </row>
    <row r="155" spans="1:12" ht="12.75" x14ac:dyDescent="0.2">
      <c r="A155" s="10">
        <v>467</v>
      </c>
      <c r="B155" s="11">
        <v>43440</v>
      </c>
      <c r="C155" s="18" t="s">
        <v>52</v>
      </c>
      <c r="D155" s="36" t="s">
        <v>85</v>
      </c>
      <c r="E155" s="10" t="s">
        <v>72</v>
      </c>
      <c r="F155" s="20">
        <v>987.25</v>
      </c>
      <c r="G155" s="10">
        <v>70107</v>
      </c>
      <c r="H155" s="10">
        <v>30443</v>
      </c>
      <c r="I155" s="31"/>
      <c r="J155" s="31"/>
      <c r="K155" s="10" t="s">
        <v>39</v>
      </c>
    </row>
    <row r="156" spans="1:12" ht="12.75" x14ac:dyDescent="0.2">
      <c r="A156" s="10">
        <v>468</v>
      </c>
      <c r="B156" s="11">
        <v>43441</v>
      </c>
      <c r="C156" s="18" t="s">
        <v>52</v>
      </c>
      <c r="D156" s="36" t="s">
        <v>86</v>
      </c>
      <c r="E156" s="10" t="s">
        <v>72</v>
      </c>
      <c r="F156" s="20">
        <v>9.36</v>
      </c>
      <c r="G156" s="10">
        <v>70107</v>
      </c>
      <c r="H156" s="10">
        <v>30443</v>
      </c>
      <c r="I156" s="31"/>
      <c r="J156" s="31"/>
      <c r="K156" s="10" t="s">
        <v>39</v>
      </c>
    </row>
    <row r="157" spans="1:12" ht="12.75" x14ac:dyDescent="0.2">
      <c r="A157" s="10">
        <v>469</v>
      </c>
      <c r="B157" s="11">
        <v>43441</v>
      </c>
      <c r="C157" s="18" t="s">
        <v>52</v>
      </c>
      <c r="D157" s="36" t="s">
        <v>87</v>
      </c>
      <c r="E157" s="10" t="s">
        <v>74</v>
      </c>
      <c r="F157" s="20">
        <v>90</v>
      </c>
      <c r="G157" s="10">
        <v>70107</v>
      </c>
      <c r="H157" s="10">
        <v>30809</v>
      </c>
      <c r="I157" s="31"/>
      <c r="J157" s="31"/>
      <c r="K157" s="10" t="s">
        <v>39</v>
      </c>
    </row>
    <row r="158" spans="1:12" ht="12.75" x14ac:dyDescent="0.2">
      <c r="A158" s="10">
        <v>470</v>
      </c>
      <c r="B158" s="11">
        <v>43441</v>
      </c>
      <c r="C158" s="18" t="s">
        <v>52</v>
      </c>
      <c r="D158" s="57" t="s">
        <v>88</v>
      </c>
      <c r="E158" s="18" t="s">
        <v>89</v>
      </c>
      <c r="F158" s="21">
        <v>236.88</v>
      </c>
      <c r="G158" s="10"/>
      <c r="H158" s="18">
        <v>30478</v>
      </c>
      <c r="I158" s="31">
        <v>194.16</v>
      </c>
      <c r="J158" s="31">
        <v>42.72</v>
      </c>
      <c r="K158" s="10">
        <v>22</v>
      </c>
    </row>
    <row r="159" spans="1:12" ht="12.75" x14ac:dyDescent="0.2">
      <c r="A159" s="10"/>
      <c r="B159" s="11"/>
      <c r="C159" s="16"/>
      <c r="D159" s="39"/>
      <c r="E159" s="18"/>
      <c r="F159" s="21">
        <v>194.16</v>
      </c>
      <c r="G159" s="18">
        <v>70106</v>
      </c>
      <c r="H159" s="18"/>
      <c r="I159" s="31"/>
      <c r="J159" s="31"/>
      <c r="K159" s="10"/>
    </row>
    <row r="160" spans="1:12" ht="12.75" x14ac:dyDescent="0.2">
      <c r="A160" s="10"/>
      <c r="B160" s="11"/>
      <c r="C160" s="16"/>
      <c r="D160" s="39"/>
      <c r="E160" s="10" t="s">
        <v>25</v>
      </c>
      <c r="F160" s="21">
        <v>42.72</v>
      </c>
      <c r="G160" s="10">
        <v>49997</v>
      </c>
      <c r="H160" s="18"/>
      <c r="I160" s="31"/>
      <c r="J160" s="31"/>
      <c r="K160" s="10"/>
    </row>
    <row r="161" spans="1:11" ht="12.75" x14ac:dyDescent="0.2">
      <c r="A161" s="10"/>
      <c r="B161" s="11">
        <v>43438</v>
      </c>
      <c r="C161" s="16" t="s">
        <v>90</v>
      </c>
      <c r="D161" s="39"/>
      <c r="E161" s="18"/>
      <c r="F161" s="21">
        <v>236.88</v>
      </c>
      <c r="G161" s="18">
        <v>30478</v>
      </c>
      <c r="H161" s="18">
        <v>20221</v>
      </c>
      <c r="I161" s="31"/>
      <c r="J161" s="31"/>
      <c r="K161" s="10"/>
    </row>
    <row r="162" spans="1:11" ht="12.75" x14ac:dyDescent="0.2">
      <c r="A162" s="10">
        <v>471</v>
      </c>
      <c r="B162" s="11">
        <v>43441</v>
      </c>
      <c r="C162" s="18" t="s">
        <v>52</v>
      </c>
      <c r="D162" s="18" t="s">
        <v>91</v>
      </c>
      <c r="E162" s="18" t="s">
        <v>92</v>
      </c>
      <c r="F162" s="21">
        <v>661.65</v>
      </c>
      <c r="G162" s="18"/>
      <c r="H162" s="18">
        <v>30280</v>
      </c>
      <c r="I162" s="26">
        <v>542.34</v>
      </c>
      <c r="J162" s="26">
        <v>119.31</v>
      </c>
      <c r="K162" s="18">
        <v>22</v>
      </c>
    </row>
    <row r="163" spans="1:11" ht="12.75" x14ac:dyDescent="0.2">
      <c r="A163" s="10"/>
      <c r="B163" s="11"/>
      <c r="C163" s="16"/>
      <c r="D163" s="39"/>
      <c r="E163" s="18"/>
      <c r="F163" s="21">
        <v>542.34</v>
      </c>
      <c r="G163" s="18">
        <v>70106</v>
      </c>
      <c r="H163" s="18"/>
      <c r="I163" s="26"/>
      <c r="J163" s="26"/>
      <c r="K163" s="18"/>
    </row>
    <row r="164" spans="1:11" ht="12.75" x14ac:dyDescent="0.2">
      <c r="A164" s="10"/>
      <c r="B164" s="11"/>
      <c r="C164" s="16"/>
      <c r="D164" s="39"/>
      <c r="E164" s="18" t="s">
        <v>25</v>
      </c>
      <c r="F164" s="21">
        <v>119.31</v>
      </c>
      <c r="G164" s="18">
        <v>49997</v>
      </c>
      <c r="H164" s="18"/>
      <c r="I164" s="26"/>
      <c r="J164" s="26"/>
      <c r="K164" s="18"/>
    </row>
    <row r="165" spans="1:11" ht="12.75" x14ac:dyDescent="0.2">
      <c r="A165" s="10"/>
      <c r="B165" s="11">
        <v>43441</v>
      </c>
      <c r="C165" s="16" t="s">
        <v>93</v>
      </c>
      <c r="D165" s="39"/>
      <c r="E165" s="18"/>
      <c r="F165" s="21">
        <v>661.65</v>
      </c>
      <c r="G165" s="18">
        <v>30280</v>
      </c>
      <c r="H165" s="18">
        <v>20221</v>
      </c>
      <c r="I165" s="31"/>
      <c r="J165" s="31"/>
      <c r="K165" s="10"/>
    </row>
    <row r="166" spans="1:11" ht="12.75" x14ac:dyDescent="0.2">
      <c r="A166" s="14">
        <v>472</v>
      </c>
      <c r="B166" s="11">
        <v>43444</v>
      </c>
      <c r="C166" s="18" t="s">
        <v>77</v>
      </c>
      <c r="D166" s="18" t="s">
        <v>94</v>
      </c>
      <c r="E166" s="10" t="s">
        <v>79</v>
      </c>
      <c r="F166" s="20">
        <v>561.6</v>
      </c>
      <c r="G166" s="10"/>
      <c r="H166" s="10">
        <v>30520</v>
      </c>
      <c r="I166" s="31">
        <v>540</v>
      </c>
      <c r="J166" s="31">
        <v>21.6</v>
      </c>
      <c r="K166" s="10">
        <v>4</v>
      </c>
    </row>
    <row r="167" spans="1:11" ht="12.75" x14ac:dyDescent="0.2">
      <c r="A167" s="10"/>
      <c r="B167" s="37"/>
      <c r="C167" s="38"/>
      <c r="D167" s="36"/>
      <c r="E167" s="10"/>
      <c r="F167" s="20">
        <v>540</v>
      </c>
      <c r="G167" s="18">
        <v>70105</v>
      </c>
      <c r="H167" s="10"/>
      <c r="I167" s="31"/>
      <c r="J167" s="31"/>
      <c r="K167" s="10"/>
    </row>
    <row r="168" spans="1:11" ht="12.75" x14ac:dyDescent="0.2">
      <c r="A168" s="10"/>
      <c r="B168" s="37"/>
      <c r="C168" s="53"/>
      <c r="D168" s="55"/>
      <c r="E168" s="18" t="s">
        <v>25</v>
      </c>
      <c r="F168" s="20">
        <v>21.6</v>
      </c>
      <c r="G168" s="18">
        <v>49997</v>
      </c>
      <c r="H168" s="10"/>
      <c r="I168" s="31"/>
      <c r="J168" s="31"/>
      <c r="K168" s="10"/>
    </row>
    <row r="169" spans="1:11" ht="12.75" x14ac:dyDescent="0.2">
      <c r="A169" s="10"/>
      <c r="B169" s="11">
        <v>43446</v>
      </c>
      <c r="C169" s="53" t="s">
        <v>95</v>
      </c>
      <c r="D169" s="10"/>
      <c r="E169" s="10"/>
      <c r="F169" s="20">
        <v>561.6</v>
      </c>
      <c r="G169" s="10">
        <v>30520</v>
      </c>
      <c r="H169" s="10">
        <v>20221</v>
      </c>
      <c r="I169" s="31"/>
      <c r="J169" s="31"/>
      <c r="K169" s="10"/>
    </row>
    <row r="170" spans="1:11" ht="12.75" x14ac:dyDescent="0.2">
      <c r="A170" s="10">
        <v>473</v>
      </c>
      <c r="B170" s="11">
        <v>43444</v>
      </c>
      <c r="C170" s="10" t="s">
        <v>52</v>
      </c>
      <c r="D170" s="10">
        <v>20182523</v>
      </c>
      <c r="E170" s="10" t="s">
        <v>96</v>
      </c>
      <c r="F170" s="20">
        <v>243.7</v>
      </c>
      <c r="G170" s="10"/>
      <c r="H170" s="10">
        <v>30803</v>
      </c>
      <c r="I170" s="31">
        <v>199.75</v>
      </c>
      <c r="J170" s="31">
        <v>43.95</v>
      </c>
      <c r="K170" s="10">
        <v>22</v>
      </c>
    </row>
    <row r="171" spans="1:11" ht="12.75" x14ac:dyDescent="0.2">
      <c r="A171" s="10"/>
      <c r="B171" s="52"/>
      <c r="C171" s="10"/>
      <c r="D171" s="10"/>
      <c r="E171" s="10"/>
      <c r="F171" s="20">
        <f>I170</f>
        <v>199.75</v>
      </c>
      <c r="G171" s="10">
        <v>70106</v>
      </c>
      <c r="H171" s="10"/>
      <c r="I171" s="31"/>
      <c r="J171" s="31"/>
      <c r="K171" s="10"/>
    </row>
    <row r="172" spans="1:11" ht="12.75" x14ac:dyDescent="0.2">
      <c r="A172" s="10"/>
      <c r="B172" s="52"/>
      <c r="C172" s="10"/>
      <c r="D172" s="10"/>
      <c r="E172" s="10" t="s">
        <v>25</v>
      </c>
      <c r="F172" s="20">
        <v>43.95</v>
      </c>
      <c r="G172" s="10">
        <f>IF(E172="IVA C/E",49997," ")</f>
        <v>49997</v>
      </c>
      <c r="H172" s="10"/>
      <c r="I172" s="31"/>
      <c r="J172" s="31"/>
      <c r="K172" s="10"/>
    </row>
    <row r="173" spans="1:11" ht="12.75" x14ac:dyDescent="0.2">
      <c r="A173" s="10"/>
      <c r="B173" s="11">
        <v>43441</v>
      </c>
      <c r="C173" s="53" t="s">
        <v>97</v>
      </c>
      <c r="D173" s="10"/>
      <c r="E173" s="10"/>
      <c r="F173" s="20">
        <v>243.7</v>
      </c>
      <c r="G173" s="10">
        <v>30803</v>
      </c>
      <c r="H173" s="10">
        <v>20221</v>
      </c>
      <c r="I173" s="31"/>
      <c r="J173" s="31"/>
      <c r="K173" s="10"/>
    </row>
    <row r="174" spans="1:11" ht="12.75" x14ac:dyDescent="0.2">
      <c r="A174" s="10">
        <v>474</v>
      </c>
      <c r="B174" s="11">
        <v>43445</v>
      </c>
      <c r="C174" s="18" t="s">
        <v>52</v>
      </c>
      <c r="D174" s="10">
        <v>549</v>
      </c>
      <c r="E174" s="18" t="s">
        <v>98</v>
      </c>
      <c r="F174" s="21">
        <v>176.25</v>
      </c>
      <c r="G174" s="10"/>
      <c r="H174" s="18">
        <v>30475</v>
      </c>
      <c r="I174" s="31">
        <v>144.47</v>
      </c>
      <c r="J174" s="31">
        <v>31.78</v>
      </c>
      <c r="K174" s="10">
        <v>22</v>
      </c>
    </row>
    <row r="175" spans="1:11" ht="12.75" x14ac:dyDescent="0.2">
      <c r="A175" s="10"/>
      <c r="B175" s="11"/>
      <c r="C175" s="16"/>
      <c r="D175" s="39"/>
      <c r="E175" s="18"/>
      <c r="F175" s="21">
        <v>144.47</v>
      </c>
      <c r="G175" s="18">
        <v>70106</v>
      </c>
      <c r="H175" s="18"/>
      <c r="I175" s="31"/>
      <c r="J175" s="31"/>
      <c r="K175" s="10"/>
    </row>
    <row r="176" spans="1:11" ht="12.75" x14ac:dyDescent="0.2">
      <c r="A176" s="10"/>
      <c r="B176" s="11"/>
      <c r="C176" s="16"/>
      <c r="D176" s="39"/>
      <c r="E176" s="10" t="s">
        <v>25</v>
      </c>
      <c r="F176" s="21">
        <v>31.78</v>
      </c>
      <c r="G176" s="10">
        <v>49997</v>
      </c>
      <c r="H176" s="18"/>
      <c r="I176" s="31"/>
      <c r="J176" s="31"/>
      <c r="K176" s="10"/>
    </row>
    <row r="177" spans="1:12" ht="12.75" x14ac:dyDescent="0.2">
      <c r="A177" s="10"/>
      <c r="B177" s="11">
        <v>43447</v>
      </c>
      <c r="C177" s="16" t="s">
        <v>99</v>
      </c>
      <c r="D177" s="39"/>
      <c r="E177" s="10"/>
      <c r="F177" s="21">
        <v>176.25</v>
      </c>
      <c r="G177" s="10">
        <v>30475</v>
      </c>
      <c r="H177" s="18">
        <v>20221</v>
      </c>
      <c r="I177" s="31"/>
      <c r="J177" s="31"/>
      <c r="K177" s="10"/>
    </row>
    <row r="178" spans="1:12" ht="12.75" x14ac:dyDescent="0.2">
      <c r="A178" s="58">
        <v>475</v>
      </c>
      <c r="B178" s="45">
        <v>43445</v>
      </c>
      <c r="C178" s="44" t="s">
        <v>52</v>
      </c>
      <c r="D178" s="44">
        <v>92</v>
      </c>
      <c r="E178" s="44" t="s">
        <v>100</v>
      </c>
      <c r="F178" s="59">
        <v>1350</v>
      </c>
      <c r="G178" s="44"/>
      <c r="H178" s="44">
        <v>38349</v>
      </c>
      <c r="I178" s="60">
        <v>1070.3599999999999</v>
      </c>
      <c r="J178" s="58">
        <v>235.48</v>
      </c>
      <c r="K178" s="44">
        <v>22</v>
      </c>
      <c r="L178" s="1" t="s">
        <v>83</v>
      </c>
    </row>
    <row r="179" spans="1:12" ht="12.75" x14ac:dyDescent="0.2">
      <c r="A179" s="58"/>
      <c r="B179" s="45"/>
      <c r="C179" s="44"/>
      <c r="D179" s="44"/>
      <c r="E179" s="44"/>
      <c r="F179" s="59">
        <v>1070.3599999999999</v>
      </c>
      <c r="G179" s="46">
        <v>89003</v>
      </c>
      <c r="H179" s="44"/>
      <c r="I179" s="58"/>
      <c r="J179" s="58"/>
      <c r="K179" s="44"/>
    </row>
    <row r="180" spans="1:12" ht="12.75" x14ac:dyDescent="0.2">
      <c r="A180" s="58"/>
      <c r="B180" s="45"/>
      <c r="C180" s="44"/>
      <c r="D180" s="44"/>
      <c r="E180" s="44" t="s">
        <v>25</v>
      </c>
      <c r="F180" s="59">
        <v>235.48</v>
      </c>
      <c r="G180" s="46">
        <f>IF(E180="IVA C/E",49997," ")</f>
        <v>49997</v>
      </c>
      <c r="H180" s="44"/>
    </row>
    <row r="181" spans="1:12" ht="12.75" x14ac:dyDescent="0.2">
      <c r="A181" s="58"/>
      <c r="B181" s="11">
        <v>43455</v>
      </c>
      <c r="C181" s="16" t="s">
        <v>101</v>
      </c>
      <c r="D181" s="39"/>
      <c r="E181" s="10"/>
      <c r="F181" s="21">
        <v>1350</v>
      </c>
      <c r="G181" s="10">
        <v>30475</v>
      </c>
      <c r="H181" s="18">
        <v>20004</v>
      </c>
      <c r="I181" s="31"/>
      <c r="J181" s="31"/>
      <c r="K181" s="10"/>
    </row>
    <row r="182" spans="1:12" ht="12.75" x14ac:dyDescent="0.2">
      <c r="A182" s="14">
        <v>476</v>
      </c>
      <c r="B182" s="11">
        <v>43446</v>
      </c>
      <c r="C182" s="18" t="s">
        <v>77</v>
      </c>
      <c r="D182" s="18">
        <v>4152</v>
      </c>
      <c r="E182" s="10" t="s">
        <v>102</v>
      </c>
      <c r="F182" s="20">
        <v>232.02</v>
      </c>
      <c r="G182" s="10"/>
      <c r="H182" s="10">
        <v>30473</v>
      </c>
      <c r="I182" s="31">
        <v>190.18</v>
      </c>
      <c r="J182" s="31">
        <v>41.84</v>
      </c>
      <c r="K182" s="10">
        <v>22</v>
      </c>
    </row>
    <row r="183" spans="1:12" ht="12.75" x14ac:dyDescent="0.2">
      <c r="A183" s="10"/>
      <c r="B183" s="37"/>
      <c r="C183" s="38"/>
      <c r="D183" s="36"/>
      <c r="E183" s="10"/>
      <c r="F183" s="20">
        <f>I182</f>
        <v>190.18</v>
      </c>
      <c r="G183" s="18">
        <v>70106</v>
      </c>
      <c r="H183" s="10"/>
      <c r="I183" s="61"/>
      <c r="J183" s="61"/>
      <c r="K183" s="62"/>
    </row>
    <row r="184" spans="1:12" ht="12.75" x14ac:dyDescent="0.2">
      <c r="A184" s="10"/>
      <c r="B184" s="37"/>
      <c r="C184" s="53"/>
      <c r="D184" s="55"/>
      <c r="E184" s="18" t="s">
        <v>25</v>
      </c>
      <c r="F184" s="20">
        <f>J182</f>
        <v>41.84</v>
      </c>
      <c r="G184" s="18">
        <v>49997</v>
      </c>
      <c r="H184" s="10"/>
    </row>
    <row r="185" spans="1:12" ht="12.75" x14ac:dyDescent="0.2">
      <c r="A185" s="63"/>
      <c r="B185" s="11">
        <v>43448</v>
      </c>
      <c r="C185" s="53" t="s">
        <v>103</v>
      </c>
      <c r="D185" s="10"/>
      <c r="E185" s="10"/>
      <c r="F185" s="20">
        <v>232.02</v>
      </c>
      <c r="G185" s="10">
        <v>30473</v>
      </c>
      <c r="H185" s="10">
        <v>20221</v>
      </c>
    </row>
    <row r="186" spans="1:12" ht="12.75" x14ac:dyDescent="0.2">
      <c r="A186" s="10">
        <v>477</v>
      </c>
      <c r="B186" s="11">
        <v>43305</v>
      </c>
      <c r="C186" s="18" t="s">
        <v>52</v>
      </c>
      <c r="D186" s="36" t="s">
        <v>104</v>
      </c>
      <c r="E186" s="10" t="s">
        <v>105</v>
      </c>
      <c r="F186" s="20">
        <v>347.36</v>
      </c>
      <c r="G186" s="10">
        <v>70106</v>
      </c>
      <c r="H186" s="10">
        <v>30536</v>
      </c>
      <c r="I186" s="31"/>
      <c r="J186" s="31"/>
      <c r="K186" s="10"/>
    </row>
    <row r="187" spans="1:12" ht="12.75" x14ac:dyDescent="0.2">
      <c r="A187" s="10"/>
      <c r="B187" s="11">
        <v>43445</v>
      </c>
      <c r="C187" s="53" t="s">
        <v>106</v>
      </c>
      <c r="D187" s="10"/>
      <c r="E187" s="10"/>
      <c r="F187" s="20">
        <v>348.36</v>
      </c>
      <c r="G187" s="10">
        <v>30536</v>
      </c>
      <c r="H187" s="10">
        <v>20221</v>
      </c>
      <c r="I187" s="31"/>
      <c r="J187" s="31"/>
      <c r="K187" s="10"/>
    </row>
    <row r="188" spans="1:12" ht="12.75" x14ac:dyDescent="0.2">
      <c r="A188" s="14">
        <v>478</v>
      </c>
      <c r="B188" s="11">
        <v>43445</v>
      </c>
      <c r="C188" s="18" t="s">
        <v>77</v>
      </c>
      <c r="D188" s="18">
        <v>17</v>
      </c>
      <c r="E188" s="10" t="s">
        <v>107</v>
      </c>
      <c r="F188" s="20">
        <v>1687.26</v>
      </c>
      <c r="G188" s="10"/>
      <c r="H188" s="10"/>
      <c r="I188" s="31"/>
      <c r="J188" s="31"/>
      <c r="K188" s="10" t="s">
        <v>39</v>
      </c>
    </row>
    <row r="189" spans="1:12" ht="12.75" x14ac:dyDescent="0.2">
      <c r="A189" s="10"/>
      <c r="B189" s="37"/>
      <c r="C189" s="38"/>
      <c r="D189" s="36"/>
      <c r="E189" s="10"/>
      <c r="F189" s="20">
        <f>I189</f>
        <v>1383</v>
      </c>
      <c r="G189" s="18">
        <v>70106</v>
      </c>
      <c r="I189" s="31">
        <v>1383</v>
      </c>
      <c r="J189" s="31">
        <v>304.26</v>
      </c>
      <c r="K189" s="10">
        <v>22</v>
      </c>
    </row>
    <row r="190" spans="1:12" ht="12.75" x14ac:dyDescent="0.2">
      <c r="A190" s="10"/>
      <c r="B190" s="37"/>
      <c r="C190" s="53"/>
      <c r="D190" s="55"/>
      <c r="E190" s="18" t="s">
        <v>25</v>
      </c>
      <c r="F190" s="20">
        <f>J189</f>
        <v>304.26</v>
      </c>
      <c r="G190" s="18">
        <v>49997</v>
      </c>
    </row>
    <row r="191" spans="1:12" ht="12.75" x14ac:dyDescent="0.2">
      <c r="A191" s="63"/>
      <c r="B191" s="11">
        <v>43461</v>
      </c>
      <c r="C191" s="53" t="s">
        <v>108</v>
      </c>
      <c r="D191" s="10"/>
      <c r="E191" s="10"/>
      <c r="F191" s="20">
        <v>1687.26</v>
      </c>
      <c r="G191" s="43"/>
      <c r="H191" s="10">
        <v>20221</v>
      </c>
    </row>
    <row r="192" spans="1:12" ht="12.75" x14ac:dyDescent="0.2">
      <c r="A192" s="10">
        <v>479</v>
      </c>
      <c r="B192" s="11">
        <v>43448</v>
      </c>
      <c r="C192" s="10" t="s">
        <v>52</v>
      </c>
      <c r="D192" s="10" t="s">
        <v>109</v>
      </c>
      <c r="E192" s="10" t="s">
        <v>110</v>
      </c>
      <c r="F192" s="20">
        <v>299.36</v>
      </c>
      <c r="G192" s="10"/>
      <c r="H192" s="10">
        <v>30486</v>
      </c>
      <c r="I192" s="31">
        <v>255</v>
      </c>
      <c r="J192" s="31">
        <v>10.199999999999999</v>
      </c>
      <c r="K192" s="10">
        <v>4</v>
      </c>
    </row>
    <row r="193" spans="1:11" ht="12.75" x14ac:dyDescent="0.2">
      <c r="A193" s="10"/>
      <c r="B193" s="11"/>
      <c r="C193" s="10"/>
      <c r="D193" s="10"/>
      <c r="E193" s="10"/>
      <c r="F193" s="20"/>
      <c r="G193" s="10"/>
      <c r="H193" s="10"/>
      <c r="I193" s="31">
        <v>28</v>
      </c>
      <c r="J193" s="31">
        <v>6.16</v>
      </c>
      <c r="K193" s="10">
        <v>22</v>
      </c>
    </row>
    <row r="194" spans="1:11" ht="12.75" x14ac:dyDescent="0.2">
      <c r="A194" s="10"/>
      <c r="B194" s="52"/>
      <c r="C194" s="10"/>
      <c r="D194" s="10"/>
      <c r="E194" s="10"/>
      <c r="F194" s="20">
        <v>283</v>
      </c>
      <c r="G194" s="10">
        <v>70106</v>
      </c>
      <c r="H194" s="10"/>
      <c r="I194" s="31"/>
      <c r="J194" s="31"/>
      <c r="K194" s="10"/>
    </row>
    <row r="195" spans="1:11" ht="12.75" x14ac:dyDescent="0.2">
      <c r="A195" s="10"/>
      <c r="B195" s="52"/>
      <c r="C195" s="10"/>
      <c r="D195" s="10"/>
      <c r="E195" s="10" t="s">
        <v>25</v>
      </c>
      <c r="F195" s="20">
        <v>16.36</v>
      </c>
      <c r="G195" s="10">
        <f>IF(E195="IVA C/E",49997," ")</f>
        <v>49997</v>
      </c>
      <c r="H195" s="10"/>
    </row>
    <row r="196" spans="1:11" ht="12.75" x14ac:dyDescent="0.2">
      <c r="A196" s="10"/>
      <c r="B196" s="11">
        <v>43448</v>
      </c>
      <c r="C196" s="53" t="s">
        <v>111</v>
      </c>
      <c r="D196" s="10"/>
      <c r="E196" s="10"/>
      <c r="F196" s="20">
        <v>299.36</v>
      </c>
      <c r="G196" s="10">
        <v>30486</v>
      </c>
      <c r="H196" s="10">
        <v>20003</v>
      </c>
      <c r="I196" s="31"/>
      <c r="J196" s="31"/>
      <c r="K196" s="10"/>
    </row>
    <row r="197" spans="1:11" ht="12.75" x14ac:dyDescent="0.2">
      <c r="A197" s="14">
        <v>480</v>
      </c>
      <c r="B197" s="11">
        <v>43448</v>
      </c>
      <c r="C197" s="30" t="s">
        <v>112</v>
      </c>
      <c r="D197" s="30"/>
      <c r="E197" s="10" t="s">
        <v>113</v>
      </c>
      <c r="F197" s="20">
        <v>449.57</v>
      </c>
      <c r="G197" s="10"/>
      <c r="H197" s="10">
        <v>30892</v>
      </c>
      <c r="I197" s="31">
        <v>368.5</v>
      </c>
      <c r="J197" s="31">
        <v>81.069999999999993</v>
      </c>
      <c r="K197" s="10">
        <v>22</v>
      </c>
    </row>
    <row r="198" spans="1:11" ht="12.75" x14ac:dyDescent="0.2">
      <c r="A198" s="10"/>
      <c r="B198" s="37"/>
      <c r="C198" s="38"/>
      <c r="D198" s="36"/>
      <c r="E198" s="10"/>
      <c r="F198" s="20">
        <f>I197</f>
        <v>368.5</v>
      </c>
      <c r="G198" s="10">
        <v>70106</v>
      </c>
      <c r="H198" s="10"/>
      <c r="I198" s="26"/>
      <c r="J198" s="31"/>
      <c r="K198" s="10"/>
    </row>
    <row r="199" spans="1:11" ht="12.75" x14ac:dyDescent="0.2">
      <c r="A199" s="10"/>
      <c r="B199" s="37"/>
      <c r="C199" s="38"/>
      <c r="D199" s="36"/>
      <c r="E199" s="18" t="s">
        <v>25</v>
      </c>
      <c r="F199" s="20">
        <f>J197</f>
        <v>81.069999999999993</v>
      </c>
      <c r="G199" s="18">
        <v>49997</v>
      </c>
      <c r="H199" s="10"/>
    </row>
    <row r="200" spans="1:11" ht="12.75" x14ac:dyDescent="0.2">
      <c r="A200" s="10"/>
      <c r="B200" s="11">
        <v>43453</v>
      </c>
      <c r="C200" s="16" t="s">
        <v>114</v>
      </c>
      <c r="D200" s="39"/>
      <c r="E200" s="18"/>
      <c r="F200" s="21">
        <v>407.18</v>
      </c>
      <c r="G200" s="18">
        <v>30892</v>
      </c>
      <c r="H200" s="18">
        <v>20004</v>
      </c>
    </row>
    <row r="201" spans="1:11" ht="12.75" x14ac:dyDescent="0.2">
      <c r="A201" s="10">
        <v>481</v>
      </c>
      <c r="B201" s="11">
        <v>43449</v>
      </c>
      <c r="C201" s="18" t="s">
        <v>52</v>
      </c>
      <c r="D201" s="64">
        <v>6018299523</v>
      </c>
      <c r="E201" s="10" t="s">
        <v>115</v>
      </c>
      <c r="F201" s="20">
        <v>326.19</v>
      </c>
      <c r="G201" s="10">
        <v>70107</v>
      </c>
      <c r="H201" s="10">
        <v>30518</v>
      </c>
      <c r="I201" s="31"/>
      <c r="J201" s="31"/>
      <c r="K201" s="10" t="s">
        <v>39</v>
      </c>
    </row>
    <row r="202" spans="1:11" ht="12.75" x14ac:dyDescent="0.2">
      <c r="A202" s="10">
        <v>482</v>
      </c>
      <c r="B202" s="11">
        <v>43449</v>
      </c>
      <c r="C202" s="18" t="s">
        <v>52</v>
      </c>
      <c r="D202" s="64">
        <v>6018299524</v>
      </c>
      <c r="E202" s="10" t="s">
        <v>115</v>
      </c>
      <c r="F202" s="20">
        <v>15.62</v>
      </c>
      <c r="G202" s="10">
        <v>70107</v>
      </c>
      <c r="H202" s="10">
        <v>30518</v>
      </c>
      <c r="I202" s="31"/>
      <c r="J202" s="31"/>
      <c r="K202" s="10" t="s">
        <v>39</v>
      </c>
    </row>
    <row r="203" spans="1:11" ht="12.75" x14ac:dyDescent="0.2">
      <c r="A203" s="10">
        <v>483</v>
      </c>
      <c r="B203" s="11">
        <v>43449</v>
      </c>
      <c r="C203" s="18" t="s">
        <v>52</v>
      </c>
      <c r="D203" s="64">
        <v>6018299525</v>
      </c>
      <c r="E203" s="10" t="s">
        <v>115</v>
      </c>
      <c r="F203" s="20">
        <v>6.89</v>
      </c>
      <c r="G203" s="10">
        <v>70107</v>
      </c>
      <c r="H203" s="10">
        <v>30518</v>
      </c>
      <c r="I203" s="31"/>
      <c r="J203" s="31"/>
      <c r="K203" s="10" t="s">
        <v>39</v>
      </c>
    </row>
    <row r="204" spans="1:11" ht="12.75" x14ac:dyDescent="0.2">
      <c r="A204" s="10">
        <v>484</v>
      </c>
      <c r="B204" s="11">
        <v>43449</v>
      </c>
      <c r="C204" s="18" t="s">
        <v>52</v>
      </c>
      <c r="D204" s="36">
        <v>439</v>
      </c>
      <c r="E204" s="10" t="s">
        <v>116</v>
      </c>
      <c r="F204" s="20">
        <v>3088.8</v>
      </c>
      <c r="G204" s="10"/>
      <c r="H204" s="10">
        <v>30127</v>
      </c>
      <c r="I204" s="31">
        <v>2970</v>
      </c>
      <c r="J204" s="31">
        <v>118.8</v>
      </c>
      <c r="K204" s="10">
        <v>4</v>
      </c>
    </row>
    <row r="205" spans="1:11" ht="12.75" x14ac:dyDescent="0.2">
      <c r="A205" s="10"/>
      <c r="B205" s="11"/>
      <c r="C205" s="16"/>
      <c r="D205" s="39"/>
      <c r="E205" s="10"/>
      <c r="F205" s="21">
        <v>2970</v>
      </c>
      <c r="G205" s="10">
        <v>70107</v>
      </c>
      <c r="H205" s="18"/>
      <c r="I205" s="56"/>
      <c r="J205" s="56"/>
      <c r="K205" s="27"/>
    </row>
    <row r="206" spans="1:11" ht="12.75" x14ac:dyDescent="0.2">
      <c r="A206" s="10"/>
      <c r="B206" s="11"/>
      <c r="C206" s="16"/>
      <c r="D206" s="39"/>
      <c r="E206" s="10" t="s">
        <v>25</v>
      </c>
      <c r="F206" s="21">
        <v>118.8</v>
      </c>
      <c r="G206" s="10">
        <v>49997</v>
      </c>
      <c r="H206" s="18"/>
    </row>
    <row r="207" spans="1:11" ht="12.75" x14ac:dyDescent="0.2">
      <c r="A207" s="10">
        <v>485</v>
      </c>
      <c r="B207" s="11">
        <v>43449</v>
      </c>
      <c r="C207" s="18" t="s">
        <v>52</v>
      </c>
      <c r="D207" s="36">
        <v>440</v>
      </c>
      <c r="E207" s="10" t="s">
        <v>116</v>
      </c>
      <c r="F207" s="20">
        <v>1500.6</v>
      </c>
      <c r="G207" s="10"/>
      <c r="H207" s="10">
        <v>30127</v>
      </c>
      <c r="I207" s="31">
        <v>1230</v>
      </c>
      <c r="J207" s="31">
        <v>270.60000000000002</v>
      </c>
      <c r="K207" s="10">
        <v>22</v>
      </c>
    </row>
    <row r="208" spans="1:11" ht="12.75" x14ac:dyDescent="0.2">
      <c r="A208" s="10"/>
      <c r="B208" s="11"/>
      <c r="C208" s="16"/>
      <c r="D208" s="39"/>
      <c r="E208" s="10"/>
      <c r="F208" s="21">
        <v>1230</v>
      </c>
      <c r="G208" s="10">
        <v>70107</v>
      </c>
      <c r="H208" s="18"/>
      <c r="I208" s="56"/>
      <c r="J208" s="56"/>
      <c r="K208" s="27"/>
    </row>
    <row r="209" spans="1:12" ht="12.75" x14ac:dyDescent="0.2">
      <c r="A209" s="10"/>
      <c r="B209" s="11"/>
      <c r="C209" s="16"/>
      <c r="D209" s="39"/>
      <c r="E209" s="10" t="s">
        <v>25</v>
      </c>
      <c r="F209" s="21">
        <v>270.60000000000002</v>
      </c>
      <c r="G209" s="10">
        <v>49997</v>
      </c>
      <c r="H209" s="18"/>
    </row>
    <row r="210" spans="1:12" ht="12.75" x14ac:dyDescent="0.2">
      <c r="A210" s="10">
        <v>486</v>
      </c>
      <c r="B210" s="11">
        <v>43451</v>
      </c>
      <c r="C210" s="18" t="s">
        <v>52</v>
      </c>
      <c r="D210" s="36" t="s">
        <v>117</v>
      </c>
      <c r="E210" s="10" t="s">
        <v>74</v>
      </c>
      <c r="F210" s="20">
        <v>222.6</v>
      </c>
      <c r="G210" s="10">
        <v>70107</v>
      </c>
      <c r="H210" s="10">
        <v>30809</v>
      </c>
      <c r="I210" s="31"/>
      <c r="J210" s="31"/>
      <c r="K210" s="10" t="s">
        <v>39</v>
      </c>
    </row>
    <row r="211" spans="1:12" ht="12.75" x14ac:dyDescent="0.2">
      <c r="A211" s="14">
        <v>487</v>
      </c>
      <c r="B211" s="11">
        <v>43452</v>
      </c>
      <c r="C211" s="18" t="s">
        <v>52</v>
      </c>
      <c r="D211" s="18" t="s">
        <v>118</v>
      </c>
      <c r="E211" s="10" t="s">
        <v>72</v>
      </c>
      <c r="F211" s="20">
        <v>124.56</v>
      </c>
      <c r="G211" s="10"/>
      <c r="H211" s="10">
        <v>30443</v>
      </c>
      <c r="I211" s="31">
        <v>105.94</v>
      </c>
      <c r="J211" s="31"/>
      <c r="K211" s="10" t="s">
        <v>39</v>
      </c>
    </row>
    <row r="212" spans="1:12" ht="12.75" x14ac:dyDescent="0.2">
      <c r="A212" s="10"/>
      <c r="B212" s="37"/>
      <c r="C212" s="53"/>
      <c r="D212" s="36"/>
      <c r="E212" s="10"/>
      <c r="F212" s="20"/>
      <c r="G212" s="10"/>
      <c r="H212" s="10"/>
      <c r="I212" s="31">
        <v>15.23</v>
      </c>
      <c r="J212" s="31">
        <v>3.35</v>
      </c>
      <c r="K212" s="10">
        <v>22</v>
      </c>
    </row>
    <row r="213" spans="1:12" ht="12.75" x14ac:dyDescent="0.2">
      <c r="A213" s="10"/>
      <c r="B213" s="37"/>
      <c r="C213" s="38"/>
      <c r="D213" s="36"/>
      <c r="E213" s="10"/>
      <c r="F213" s="20">
        <v>121.21</v>
      </c>
      <c r="G213" s="10">
        <v>70107</v>
      </c>
      <c r="H213" s="10"/>
    </row>
    <row r="214" spans="1:12" ht="12.75" x14ac:dyDescent="0.2">
      <c r="A214" s="10"/>
      <c r="B214" s="37"/>
      <c r="C214" s="53"/>
      <c r="D214" s="55"/>
      <c r="E214" s="18" t="s">
        <v>25</v>
      </c>
      <c r="F214" s="20">
        <v>3.35</v>
      </c>
      <c r="G214" s="18">
        <v>49997</v>
      </c>
      <c r="H214" s="10"/>
    </row>
    <row r="215" spans="1:12" ht="12.75" x14ac:dyDescent="0.2">
      <c r="A215" s="10">
        <v>488</v>
      </c>
      <c r="B215" s="11" t="s">
        <v>119</v>
      </c>
      <c r="C215" s="18" t="s">
        <v>52</v>
      </c>
      <c r="D215" s="36">
        <v>1058</v>
      </c>
      <c r="E215" s="10" t="s">
        <v>120</v>
      </c>
      <c r="F215" s="20">
        <v>9</v>
      </c>
      <c r="G215" s="10">
        <v>70107</v>
      </c>
      <c r="H215" s="10">
        <v>31523</v>
      </c>
      <c r="I215" s="31"/>
      <c r="J215" s="31"/>
      <c r="K215" s="65" t="s">
        <v>29</v>
      </c>
    </row>
    <row r="216" spans="1:12" ht="12.75" x14ac:dyDescent="0.2">
      <c r="A216" s="14">
        <v>489</v>
      </c>
      <c r="B216" s="11">
        <v>43453</v>
      </c>
      <c r="C216" s="18" t="s">
        <v>52</v>
      </c>
      <c r="D216" s="18" t="s">
        <v>121</v>
      </c>
      <c r="E216" s="18" t="s">
        <v>82</v>
      </c>
      <c r="F216" s="20">
        <v>9566.7000000000007</v>
      </c>
      <c r="G216" s="10"/>
      <c r="H216" s="18">
        <v>30530</v>
      </c>
      <c r="I216" s="31">
        <v>12400</v>
      </c>
      <c r="J216" s="31"/>
      <c r="K216" s="10">
        <v>22</v>
      </c>
      <c r="L216" s="1" t="s">
        <v>83</v>
      </c>
    </row>
    <row r="217" spans="1:12" ht="12.75" x14ac:dyDescent="0.2">
      <c r="A217" s="10"/>
      <c r="B217" s="37"/>
      <c r="C217" s="38"/>
      <c r="D217" s="36"/>
      <c r="E217" s="10"/>
      <c r="F217" s="20">
        <v>9566.7000000000007</v>
      </c>
      <c r="G217" s="10">
        <v>73908</v>
      </c>
      <c r="H217" s="10"/>
      <c r="I217" s="31"/>
      <c r="J217" s="31"/>
      <c r="K217" s="10"/>
    </row>
    <row r="218" spans="1:12" ht="12.75" x14ac:dyDescent="0.2">
      <c r="A218" s="10"/>
      <c r="B218" s="37"/>
      <c r="C218" s="38"/>
      <c r="D218" s="36"/>
      <c r="E218" s="18" t="s">
        <v>25</v>
      </c>
      <c r="F218" s="20">
        <f>J216</f>
        <v>0</v>
      </c>
      <c r="G218" s="18">
        <v>49997</v>
      </c>
      <c r="H218" s="10"/>
    </row>
    <row r="219" spans="1:12" ht="12.75" x14ac:dyDescent="0.2">
      <c r="A219" s="10"/>
      <c r="B219" s="11">
        <v>43461</v>
      </c>
      <c r="C219" s="16" t="s">
        <v>122</v>
      </c>
      <c r="D219" s="39"/>
      <c r="E219" s="18"/>
      <c r="F219" s="21">
        <v>9566.7000000000007</v>
      </c>
      <c r="G219" s="18">
        <v>30530</v>
      </c>
      <c r="H219" s="18">
        <v>20221</v>
      </c>
    </row>
    <row r="220" spans="1:12" ht="12.75" x14ac:dyDescent="0.2">
      <c r="A220" s="10">
        <v>490</v>
      </c>
      <c r="B220" s="11">
        <v>43453</v>
      </c>
      <c r="C220" s="18" t="s">
        <v>52</v>
      </c>
      <c r="D220" s="36" t="s">
        <v>123</v>
      </c>
      <c r="E220" s="10" t="s">
        <v>72</v>
      </c>
      <c r="F220" s="20">
        <v>167.5</v>
      </c>
      <c r="G220" s="10">
        <v>70107</v>
      </c>
      <c r="H220" s="10">
        <v>30443</v>
      </c>
      <c r="I220" s="31"/>
      <c r="J220" s="31"/>
      <c r="K220" s="10" t="s">
        <v>39</v>
      </c>
    </row>
    <row r="221" spans="1:12" ht="12.75" x14ac:dyDescent="0.2">
      <c r="A221" s="10">
        <v>491</v>
      </c>
      <c r="B221" s="11">
        <v>43454</v>
      </c>
      <c r="C221" s="18" t="s">
        <v>52</v>
      </c>
      <c r="D221" s="64">
        <v>18003065</v>
      </c>
      <c r="E221" s="10" t="s">
        <v>124</v>
      </c>
      <c r="F221" s="20">
        <v>63.6</v>
      </c>
      <c r="G221" s="10">
        <v>70107</v>
      </c>
      <c r="H221" s="10">
        <v>32048</v>
      </c>
      <c r="I221" s="31"/>
      <c r="J221" s="31"/>
      <c r="K221" s="10" t="s">
        <v>39</v>
      </c>
    </row>
    <row r="222" spans="1:12" ht="12.75" x14ac:dyDescent="0.2">
      <c r="A222" s="44">
        <v>492</v>
      </c>
      <c r="B222" s="45">
        <v>43448</v>
      </c>
      <c r="C222" s="46" t="s">
        <v>52</v>
      </c>
      <c r="D222" s="66">
        <v>1140</v>
      </c>
      <c r="E222" s="44" t="s">
        <v>125</v>
      </c>
      <c r="F222" s="67">
        <v>2000.45</v>
      </c>
      <c r="G222" s="44"/>
      <c r="H222" s="44">
        <v>30484</v>
      </c>
      <c r="I222" s="49">
        <v>1639.71</v>
      </c>
      <c r="J222" s="49">
        <v>360.74</v>
      </c>
      <c r="K222" s="44">
        <v>10</v>
      </c>
    </row>
    <row r="223" spans="1:12" ht="12.75" x14ac:dyDescent="0.2">
      <c r="A223" s="44"/>
      <c r="B223" s="68"/>
      <c r="C223" s="44"/>
      <c r="D223" s="44"/>
      <c r="E223" s="44"/>
      <c r="F223" s="67">
        <v>1639.71</v>
      </c>
      <c r="G223" s="46">
        <v>70106</v>
      </c>
      <c r="H223" s="44"/>
      <c r="I223" s="49"/>
      <c r="J223" s="49"/>
      <c r="K223" s="44"/>
    </row>
    <row r="224" spans="1:12" ht="12.75" x14ac:dyDescent="0.2">
      <c r="A224" s="44"/>
      <c r="B224" s="68"/>
      <c r="C224" s="44"/>
      <c r="D224" s="44"/>
      <c r="E224" s="46" t="s">
        <v>25</v>
      </c>
      <c r="F224" s="67">
        <v>360.74</v>
      </c>
      <c r="G224" s="44">
        <v>49997</v>
      </c>
      <c r="H224" s="44"/>
    </row>
    <row r="225" spans="1:12" ht="12.75" x14ac:dyDescent="0.2">
      <c r="A225" s="44">
        <v>493</v>
      </c>
      <c r="B225" s="45">
        <v>43454</v>
      </c>
      <c r="C225" s="46" t="s">
        <v>126</v>
      </c>
      <c r="D225" s="66">
        <v>1152</v>
      </c>
      <c r="E225" s="44" t="s">
        <v>125</v>
      </c>
      <c r="F225" s="67">
        <v>327.2</v>
      </c>
      <c r="G225" s="44">
        <v>30484</v>
      </c>
      <c r="I225" s="49">
        <v>268.2</v>
      </c>
      <c r="J225" s="49">
        <v>59</v>
      </c>
      <c r="K225" s="44">
        <v>10</v>
      </c>
    </row>
    <row r="226" spans="1:12" ht="12.75" x14ac:dyDescent="0.2">
      <c r="A226" s="44"/>
      <c r="B226" s="68"/>
      <c r="C226" s="44"/>
      <c r="D226" s="44"/>
      <c r="E226" s="44"/>
      <c r="F226" s="67">
        <v>268.2</v>
      </c>
      <c r="G226" s="46">
        <v>70106</v>
      </c>
      <c r="H226" s="44"/>
      <c r="I226" s="49"/>
      <c r="J226" s="49"/>
      <c r="K226" s="44"/>
    </row>
    <row r="227" spans="1:12" ht="12.75" x14ac:dyDescent="0.2">
      <c r="A227" s="44"/>
      <c r="B227" s="68"/>
      <c r="C227" s="44"/>
      <c r="D227" s="44"/>
      <c r="E227" s="46" t="s">
        <v>25</v>
      </c>
      <c r="F227" s="67">
        <v>59</v>
      </c>
      <c r="H227" s="44">
        <v>49997</v>
      </c>
      <c r="I227" s="49"/>
      <c r="J227" s="49"/>
      <c r="K227" s="44"/>
    </row>
    <row r="228" spans="1:12" ht="12.75" x14ac:dyDescent="0.2">
      <c r="A228" s="10">
        <v>494</v>
      </c>
      <c r="B228" s="11">
        <v>43452</v>
      </c>
      <c r="C228" s="10" t="s">
        <v>52</v>
      </c>
      <c r="D228" s="10" t="s">
        <v>127</v>
      </c>
      <c r="E228" s="10" t="s">
        <v>128</v>
      </c>
      <c r="F228" s="20">
        <v>337.33</v>
      </c>
      <c r="H228" s="10">
        <v>30135</v>
      </c>
      <c r="I228" s="31">
        <v>276.5</v>
      </c>
      <c r="J228" s="31">
        <v>60.83</v>
      </c>
      <c r="K228" s="10">
        <v>22</v>
      </c>
    </row>
    <row r="229" spans="1:12" ht="12.75" x14ac:dyDescent="0.2">
      <c r="A229" s="10"/>
      <c r="B229" s="52"/>
      <c r="C229" s="10"/>
      <c r="D229" s="10"/>
      <c r="E229" s="10"/>
      <c r="F229" s="20">
        <f>I228</f>
        <v>276.5</v>
      </c>
      <c r="G229" s="10">
        <v>70106</v>
      </c>
      <c r="H229" s="10"/>
      <c r="I229" s="31"/>
      <c r="J229" s="31"/>
      <c r="K229" s="10"/>
    </row>
    <row r="230" spans="1:12" ht="12.75" x14ac:dyDescent="0.2">
      <c r="A230" s="10"/>
      <c r="B230" s="52"/>
      <c r="C230" s="10"/>
      <c r="D230" s="10"/>
      <c r="E230" s="10" t="s">
        <v>25</v>
      </c>
      <c r="F230" s="20">
        <v>60.83</v>
      </c>
      <c r="G230" s="10">
        <f>IF(E230="IVA C/E",49997," ")</f>
        <v>49997</v>
      </c>
      <c r="H230" s="10"/>
      <c r="I230" s="31"/>
      <c r="J230" s="31"/>
      <c r="K230" s="10"/>
    </row>
    <row r="231" spans="1:12" ht="12.75" x14ac:dyDescent="0.2">
      <c r="A231" s="10"/>
      <c r="B231" s="11">
        <v>43465</v>
      </c>
      <c r="C231" s="16" t="s">
        <v>60</v>
      </c>
      <c r="D231" s="39">
        <v>494</v>
      </c>
      <c r="E231" s="10"/>
      <c r="F231" s="21">
        <v>337.33</v>
      </c>
      <c r="G231" s="10">
        <v>30135</v>
      </c>
      <c r="H231" s="18">
        <v>20221</v>
      </c>
      <c r="I231" s="31"/>
      <c r="J231" s="31"/>
      <c r="K231" s="10"/>
    </row>
    <row r="232" spans="1:12" ht="12.75" x14ac:dyDescent="0.2">
      <c r="A232" s="10">
        <v>495</v>
      </c>
      <c r="B232" s="11">
        <v>43453</v>
      </c>
      <c r="C232" s="18" t="s">
        <v>77</v>
      </c>
      <c r="D232" s="18" t="s">
        <v>129</v>
      </c>
      <c r="E232" s="10" t="s">
        <v>130</v>
      </c>
      <c r="F232" s="20">
        <v>1464</v>
      </c>
      <c r="G232" s="10"/>
      <c r="H232" s="10">
        <v>30537</v>
      </c>
      <c r="I232" s="31">
        <v>1200</v>
      </c>
      <c r="J232" s="31">
        <v>264</v>
      </c>
      <c r="K232" s="10">
        <v>22</v>
      </c>
      <c r="L232" s="1" t="s">
        <v>131</v>
      </c>
    </row>
    <row r="233" spans="1:12" ht="12.75" x14ac:dyDescent="0.2">
      <c r="A233" s="10"/>
      <c r="B233" s="40"/>
      <c r="C233" s="10"/>
      <c r="D233" s="36"/>
      <c r="E233" s="10"/>
      <c r="F233" s="20">
        <v>1200</v>
      </c>
      <c r="G233" s="10">
        <v>12033</v>
      </c>
      <c r="H233" s="10"/>
      <c r="I233" s="31"/>
      <c r="J233" s="31"/>
      <c r="K233" s="10"/>
    </row>
    <row r="234" spans="1:12" ht="12.75" x14ac:dyDescent="0.2">
      <c r="A234" s="10"/>
      <c r="B234" s="41"/>
      <c r="C234" s="10"/>
      <c r="D234" s="10"/>
      <c r="E234" s="18" t="s">
        <v>25</v>
      </c>
      <c r="F234" s="20">
        <v>264</v>
      </c>
      <c r="G234" s="10">
        <v>49997</v>
      </c>
      <c r="H234" s="10"/>
      <c r="I234" s="31"/>
      <c r="J234" s="31"/>
      <c r="K234" s="10"/>
    </row>
    <row r="235" spans="1:12" ht="12.75" x14ac:dyDescent="0.2">
      <c r="A235" s="10"/>
      <c r="B235" s="11">
        <v>43461</v>
      </c>
      <c r="C235" s="16" t="s">
        <v>60</v>
      </c>
      <c r="D235" s="39">
        <v>495</v>
      </c>
      <c r="E235" s="10"/>
      <c r="F235" s="21">
        <v>1464</v>
      </c>
      <c r="G235" s="10">
        <v>30537</v>
      </c>
      <c r="H235" s="18">
        <v>20221</v>
      </c>
      <c r="I235" s="31"/>
      <c r="J235" s="31"/>
      <c r="K235" s="10"/>
    </row>
    <row r="236" spans="1:12" ht="12.75" x14ac:dyDescent="0.2">
      <c r="A236" s="18">
        <v>496</v>
      </c>
      <c r="B236" s="11">
        <v>43454</v>
      </c>
      <c r="C236" s="69" t="s">
        <v>132</v>
      </c>
      <c r="D236" s="69"/>
      <c r="E236" s="18" t="s">
        <v>133</v>
      </c>
      <c r="F236" s="21">
        <v>6.1</v>
      </c>
      <c r="G236" s="18"/>
      <c r="H236" s="18">
        <v>30124</v>
      </c>
      <c r="I236" s="26">
        <v>5</v>
      </c>
      <c r="J236" s="26">
        <v>1.1000000000000001</v>
      </c>
      <c r="K236" s="18">
        <v>22</v>
      </c>
    </row>
    <row r="237" spans="1:12" ht="12.75" x14ac:dyDescent="0.2">
      <c r="A237" s="70"/>
      <c r="B237" s="71"/>
      <c r="C237" s="16"/>
      <c r="D237" s="39"/>
      <c r="E237" s="18"/>
      <c r="F237" s="21">
        <v>5</v>
      </c>
      <c r="G237" s="18">
        <v>82523</v>
      </c>
      <c r="H237" s="18"/>
      <c r="I237" s="26"/>
      <c r="J237" s="26"/>
      <c r="K237" s="18"/>
    </row>
    <row r="238" spans="1:12" ht="12.75" x14ac:dyDescent="0.2">
      <c r="A238" s="70"/>
      <c r="B238" s="71"/>
      <c r="C238" s="16"/>
      <c r="D238" s="39"/>
      <c r="E238" s="18" t="s">
        <v>25</v>
      </c>
      <c r="F238" s="21">
        <v>1.1000000000000001</v>
      </c>
      <c r="G238" s="18">
        <v>49997</v>
      </c>
      <c r="H238" s="18"/>
      <c r="I238" s="26"/>
      <c r="J238" s="26"/>
      <c r="K238" s="18"/>
    </row>
    <row r="239" spans="1:12" ht="12.75" x14ac:dyDescent="0.2">
      <c r="B239" s="11">
        <v>43447</v>
      </c>
      <c r="C239" s="16" t="s">
        <v>60</v>
      </c>
      <c r="D239" s="39">
        <v>496</v>
      </c>
      <c r="E239" s="10"/>
      <c r="F239" s="21">
        <v>6.1</v>
      </c>
      <c r="G239" s="10">
        <v>30124</v>
      </c>
      <c r="H239" s="18">
        <v>20221</v>
      </c>
    </row>
    <row r="240" spans="1:12" ht="12.75" x14ac:dyDescent="0.2">
      <c r="A240" s="10">
        <v>497</v>
      </c>
      <c r="B240" s="11">
        <v>43820</v>
      </c>
      <c r="C240" s="10" t="s">
        <v>52</v>
      </c>
      <c r="D240" s="10">
        <v>887</v>
      </c>
      <c r="E240" s="10" t="s">
        <v>55</v>
      </c>
      <c r="F240" s="20">
        <v>502.02</v>
      </c>
      <c r="G240" s="10"/>
      <c r="H240" s="10">
        <v>30535</v>
      </c>
      <c r="I240" s="31">
        <v>407.94</v>
      </c>
      <c r="J240" s="31">
        <v>89.75</v>
      </c>
      <c r="K240" s="10">
        <v>22</v>
      </c>
    </row>
    <row r="241" spans="1:12" ht="12.75" x14ac:dyDescent="0.2">
      <c r="A241" s="10"/>
      <c r="B241" s="11"/>
      <c r="C241" s="10"/>
      <c r="D241" s="10"/>
      <c r="E241" s="10"/>
      <c r="F241" s="20"/>
      <c r="G241" s="10"/>
      <c r="H241" s="10"/>
      <c r="I241" s="31"/>
      <c r="J241" s="31">
        <v>4.33</v>
      </c>
      <c r="K241" s="10">
        <v>22</v>
      </c>
    </row>
    <row r="242" spans="1:12" ht="12.75" x14ac:dyDescent="0.2">
      <c r="A242" s="10"/>
      <c r="B242" s="52"/>
      <c r="C242" s="10"/>
      <c r="D242" s="10"/>
      <c r="E242" s="10"/>
      <c r="F242" s="20">
        <f>I240</f>
        <v>407.94</v>
      </c>
      <c r="G242" s="10">
        <v>70106</v>
      </c>
      <c r="H242" s="10"/>
      <c r="I242" s="31"/>
      <c r="J242" s="31"/>
      <c r="K242" s="10"/>
    </row>
    <row r="243" spans="1:12" ht="12.75" x14ac:dyDescent="0.2">
      <c r="A243" s="10"/>
      <c r="B243" s="52"/>
      <c r="C243" s="10"/>
      <c r="D243" s="10"/>
      <c r="E243" s="10" t="s">
        <v>25</v>
      </c>
      <c r="F243" s="20">
        <v>94.08</v>
      </c>
      <c r="G243" s="10">
        <f>IF(E243="IVA C/E",49997," ")</f>
        <v>49997</v>
      </c>
      <c r="H243" s="10"/>
      <c r="I243" s="31"/>
      <c r="J243" s="31"/>
      <c r="K243" s="10"/>
    </row>
    <row r="244" spans="1:12" ht="12.75" x14ac:dyDescent="0.2">
      <c r="B244" s="11">
        <v>43441</v>
      </c>
      <c r="C244" s="16" t="s">
        <v>60</v>
      </c>
      <c r="D244" s="39">
        <v>497</v>
      </c>
      <c r="E244" s="10"/>
      <c r="F244" s="21">
        <v>502.02</v>
      </c>
      <c r="G244" s="10">
        <v>30535</v>
      </c>
      <c r="H244" s="18">
        <v>20221</v>
      </c>
    </row>
    <row r="245" spans="1:12" ht="12.75" x14ac:dyDescent="0.2">
      <c r="A245" s="10">
        <v>498</v>
      </c>
      <c r="B245" s="11">
        <v>43456</v>
      </c>
      <c r="C245" s="18" t="s">
        <v>52</v>
      </c>
      <c r="D245" s="36" t="s">
        <v>134</v>
      </c>
      <c r="E245" s="10" t="s">
        <v>72</v>
      </c>
      <c r="F245" s="20">
        <v>373.22</v>
      </c>
      <c r="G245" s="10">
        <v>70107</v>
      </c>
      <c r="H245" s="10">
        <v>30443</v>
      </c>
      <c r="I245" s="31"/>
      <c r="J245" s="31"/>
      <c r="K245" s="10" t="s">
        <v>39</v>
      </c>
    </row>
    <row r="246" spans="1:12" ht="12.75" x14ac:dyDescent="0.2">
      <c r="A246" s="18">
        <v>499</v>
      </c>
      <c r="B246" s="11">
        <v>43457</v>
      </c>
      <c r="C246" s="18" t="s">
        <v>52</v>
      </c>
      <c r="D246" s="39" t="s">
        <v>135</v>
      </c>
      <c r="E246" s="18" t="s">
        <v>42</v>
      </c>
      <c r="F246" s="21">
        <v>147.33000000000001</v>
      </c>
      <c r="G246" s="18">
        <v>70107</v>
      </c>
      <c r="H246" s="18">
        <v>30517</v>
      </c>
      <c r="I246" s="26">
        <v>125.23</v>
      </c>
      <c r="J246" s="26"/>
      <c r="K246" s="18" t="s">
        <v>39</v>
      </c>
    </row>
    <row r="247" spans="1:12" ht="12.75" x14ac:dyDescent="0.2">
      <c r="A247" s="18"/>
      <c r="B247" s="11"/>
      <c r="C247" s="16"/>
      <c r="D247" s="39"/>
      <c r="E247" s="18"/>
      <c r="F247" s="21"/>
      <c r="G247" s="18"/>
      <c r="H247" s="18"/>
      <c r="I247" s="26">
        <v>18.11</v>
      </c>
      <c r="J247" s="26">
        <v>3.99</v>
      </c>
      <c r="K247" s="18">
        <v>22</v>
      </c>
    </row>
    <row r="248" spans="1:12" ht="12.75" x14ac:dyDescent="0.2">
      <c r="A248" s="18"/>
      <c r="B248" s="11"/>
      <c r="C248" s="72"/>
      <c r="D248" s="39"/>
      <c r="E248" s="18"/>
      <c r="F248" s="21">
        <v>143.34</v>
      </c>
      <c r="G248" s="18">
        <v>70107</v>
      </c>
      <c r="H248" s="18"/>
      <c r="I248" s="26"/>
      <c r="J248" s="26"/>
      <c r="K248" s="18"/>
    </row>
    <row r="249" spans="1:12" ht="12.75" x14ac:dyDescent="0.2">
      <c r="A249" s="18"/>
      <c r="B249" s="11"/>
      <c r="C249" s="16"/>
      <c r="D249" s="73"/>
      <c r="E249" s="18" t="s">
        <v>25</v>
      </c>
      <c r="F249" s="21">
        <v>3.99</v>
      </c>
      <c r="G249" s="18">
        <v>49997</v>
      </c>
      <c r="H249" s="18"/>
      <c r="I249" s="26"/>
      <c r="J249" s="26"/>
      <c r="K249" s="18"/>
    </row>
    <row r="250" spans="1:12" ht="12.75" x14ac:dyDescent="0.2">
      <c r="A250" s="10">
        <v>500</v>
      </c>
      <c r="B250" s="11">
        <v>43462</v>
      </c>
      <c r="C250" s="18" t="s">
        <v>52</v>
      </c>
      <c r="D250" s="39">
        <v>18003047</v>
      </c>
      <c r="E250" s="18" t="s">
        <v>136</v>
      </c>
      <c r="F250" s="20">
        <v>294.75</v>
      </c>
      <c r="G250" s="10">
        <v>70107</v>
      </c>
      <c r="H250" s="10">
        <v>31522</v>
      </c>
      <c r="I250" s="10"/>
      <c r="J250" s="31"/>
      <c r="K250" s="18" t="s">
        <v>39</v>
      </c>
      <c r="L250" s="1" t="s">
        <v>137</v>
      </c>
    </row>
    <row r="251" spans="1:12" ht="12.75" x14ac:dyDescent="0.2">
      <c r="A251" s="18">
        <v>501</v>
      </c>
      <c r="B251" s="11">
        <v>43462</v>
      </c>
      <c r="C251" s="18" t="s">
        <v>52</v>
      </c>
      <c r="D251" s="39" t="s">
        <v>138</v>
      </c>
      <c r="E251" s="18" t="s">
        <v>139</v>
      </c>
      <c r="F251" s="21">
        <v>1500</v>
      </c>
      <c r="G251" s="18"/>
      <c r="H251" s="43"/>
      <c r="I251" s="26">
        <v>942.62</v>
      </c>
      <c r="J251" s="26">
        <v>207.38</v>
      </c>
      <c r="K251" s="18">
        <v>22</v>
      </c>
      <c r="L251" s="1" t="s">
        <v>140</v>
      </c>
    </row>
    <row r="252" spans="1:12" ht="12.75" x14ac:dyDescent="0.2">
      <c r="A252" s="18"/>
      <c r="B252" s="11"/>
      <c r="C252" s="72"/>
      <c r="D252" s="39"/>
      <c r="E252" s="18"/>
      <c r="F252" s="21">
        <v>942.62</v>
      </c>
      <c r="G252" s="18">
        <v>12043</v>
      </c>
      <c r="H252" s="18"/>
      <c r="I252" s="26"/>
      <c r="J252" s="26"/>
      <c r="K252" s="18"/>
    </row>
    <row r="253" spans="1:12" ht="12.75" x14ac:dyDescent="0.2">
      <c r="A253" s="18"/>
      <c r="B253" s="11"/>
      <c r="C253" s="16"/>
      <c r="D253" s="73"/>
      <c r="E253" s="18" t="s">
        <v>25</v>
      </c>
      <c r="F253" s="21">
        <v>207.38</v>
      </c>
      <c r="G253" s="18">
        <v>49997</v>
      </c>
      <c r="H253" s="18"/>
      <c r="I253" s="26"/>
      <c r="J253" s="26"/>
      <c r="K253" s="18"/>
    </row>
    <row r="254" spans="1:12" ht="12.75" x14ac:dyDescent="0.2">
      <c r="A254" s="18">
        <v>502</v>
      </c>
      <c r="B254" s="11">
        <v>43464</v>
      </c>
      <c r="C254" s="18" t="s">
        <v>52</v>
      </c>
      <c r="D254" s="57" t="s">
        <v>141</v>
      </c>
      <c r="E254" s="18" t="s">
        <v>142</v>
      </c>
      <c r="F254" s="21">
        <v>1.26</v>
      </c>
      <c r="G254" s="5"/>
      <c r="H254" s="18">
        <v>30529</v>
      </c>
      <c r="I254" s="31">
        <v>1.03</v>
      </c>
      <c r="J254" s="31">
        <v>0.23</v>
      </c>
      <c r="K254" s="10">
        <v>22</v>
      </c>
      <c r="L254" s="15" t="s">
        <v>143</v>
      </c>
    </row>
    <row r="255" spans="1:12" ht="12.75" x14ac:dyDescent="0.2">
      <c r="A255" s="18"/>
      <c r="B255" s="11"/>
      <c r="C255" s="18"/>
      <c r="D255" s="57"/>
      <c r="E255" s="18"/>
      <c r="F255" s="21">
        <v>1.03</v>
      </c>
      <c r="G255" s="10">
        <v>73943</v>
      </c>
      <c r="H255" s="18"/>
      <c r="I255" s="31"/>
      <c r="J255" s="31"/>
      <c r="K255" s="10"/>
    </row>
    <row r="256" spans="1:12" ht="12.75" x14ac:dyDescent="0.2">
      <c r="A256" s="18"/>
      <c r="B256" s="11"/>
      <c r="C256" s="18"/>
      <c r="D256" s="57"/>
      <c r="E256" s="18" t="s">
        <v>25</v>
      </c>
      <c r="F256" s="21">
        <v>0.23</v>
      </c>
      <c r="G256" s="10">
        <v>49997</v>
      </c>
      <c r="H256" s="18"/>
      <c r="I256" s="31"/>
      <c r="J256" s="31"/>
      <c r="K256" s="10"/>
    </row>
    <row r="257" spans="1:12" ht="12.75" x14ac:dyDescent="0.2">
      <c r="A257" s="18">
        <v>503</v>
      </c>
      <c r="B257" s="11">
        <v>43464</v>
      </c>
      <c r="C257" s="18" t="s">
        <v>52</v>
      </c>
      <c r="D257" s="57" t="s">
        <v>144</v>
      </c>
      <c r="E257" s="18" t="s">
        <v>145</v>
      </c>
      <c r="F257" s="21">
        <v>17.8</v>
      </c>
      <c r="G257" s="5"/>
      <c r="H257" s="18">
        <v>30119</v>
      </c>
      <c r="I257" s="31">
        <v>14.59</v>
      </c>
      <c r="J257" s="31">
        <v>3.21</v>
      </c>
      <c r="K257" s="10">
        <v>22</v>
      </c>
      <c r="L257" s="15" t="s">
        <v>143</v>
      </c>
    </row>
    <row r="258" spans="1:12" ht="12.75" x14ac:dyDescent="0.2">
      <c r="A258" s="18"/>
      <c r="B258" s="11"/>
      <c r="C258" s="18"/>
      <c r="D258" s="57"/>
      <c r="E258" s="18"/>
      <c r="F258" s="21">
        <v>14.59</v>
      </c>
      <c r="G258" s="10">
        <v>73943</v>
      </c>
      <c r="H258" s="18"/>
      <c r="I258" s="31"/>
      <c r="J258" s="31"/>
      <c r="K258" s="10"/>
    </row>
    <row r="259" spans="1:12" ht="12.75" x14ac:dyDescent="0.2">
      <c r="A259" s="18"/>
      <c r="B259" s="11"/>
      <c r="C259" s="18"/>
      <c r="D259" s="57"/>
      <c r="E259" s="18" t="s">
        <v>25</v>
      </c>
      <c r="F259" s="21">
        <v>3.21</v>
      </c>
      <c r="G259" s="10">
        <v>49997</v>
      </c>
      <c r="H259" s="18"/>
      <c r="I259" s="31"/>
      <c r="J259" s="31"/>
      <c r="K259" s="10"/>
    </row>
    <row r="260" spans="1:12" ht="12.75" x14ac:dyDescent="0.2">
      <c r="A260" s="18">
        <v>504</v>
      </c>
      <c r="B260" s="74" t="s">
        <v>146</v>
      </c>
      <c r="C260" s="74"/>
      <c r="D260" s="39"/>
      <c r="E260" s="18" t="s">
        <v>147</v>
      </c>
      <c r="F260" s="21">
        <v>482.46</v>
      </c>
      <c r="G260" s="18" t="str">
        <f>IF(E260="IVA C/E",49997,IF(E260="COMM.",81408," "))</f>
        <v xml:space="preserve"> </v>
      </c>
      <c r="H260" s="18"/>
      <c r="I260" s="26">
        <v>395.46</v>
      </c>
      <c r="J260" s="26">
        <v>87</v>
      </c>
      <c r="K260" s="18">
        <v>22</v>
      </c>
    </row>
    <row r="261" spans="1:12" ht="12.75" x14ac:dyDescent="0.2">
      <c r="A261" s="70"/>
      <c r="B261" s="71"/>
      <c r="C261" s="18"/>
      <c r="D261" s="39"/>
      <c r="E261" s="18"/>
      <c r="F261" s="21">
        <v>395.46</v>
      </c>
      <c r="G261" s="18">
        <v>73913</v>
      </c>
      <c r="H261" s="18"/>
      <c r="I261" s="26"/>
      <c r="J261" s="26"/>
      <c r="K261" s="18"/>
    </row>
    <row r="262" spans="1:12" ht="12.75" x14ac:dyDescent="0.2">
      <c r="A262" s="70"/>
      <c r="B262" s="71"/>
      <c r="C262" s="18"/>
      <c r="D262" s="39"/>
      <c r="E262" s="18" t="s">
        <v>25</v>
      </c>
      <c r="F262" s="21">
        <v>87</v>
      </c>
      <c r="G262" s="18">
        <f>IF(E262="IVA C/E",49997,IF(E262="COMM.",81408," "))</f>
        <v>49997</v>
      </c>
      <c r="H262" s="18"/>
      <c r="I262" s="26"/>
      <c r="J262" s="26"/>
      <c r="K262" s="18"/>
    </row>
    <row r="263" spans="1:12" ht="12.75" x14ac:dyDescent="0.2">
      <c r="A263" s="10">
        <v>505</v>
      </c>
      <c r="B263" s="11">
        <v>43465</v>
      </c>
      <c r="C263" s="18" t="s">
        <v>52</v>
      </c>
      <c r="D263" s="18">
        <v>141</v>
      </c>
      <c r="E263" s="42" t="s">
        <v>64</v>
      </c>
      <c r="F263" s="20">
        <v>5000</v>
      </c>
      <c r="G263" s="10"/>
      <c r="H263" s="43"/>
      <c r="I263" s="31"/>
      <c r="J263" s="31"/>
      <c r="K263" s="10">
        <v>22</v>
      </c>
      <c r="L263" t="s">
        <v>65</v>
      </c>
    </row>
    <row r="264" spans="1:12" ht="12.75" x14ac:dyDescent="0.2">
      <c r="A264" s="10"/>
      <c r="B264" s="40"/>
      <c r="C264" s="10"/>
      <c r="D264" s="36"/>
      <c r="E264" s="10"/>
      <c r="F264" s="20"/>
      <c r="G264" s="10">
        <v>73903</v>
      </c>
      <c r="H264" s="10"/>
      <c r="I264" s="31"/>
      <c r="J264" s="31"/>
      <c r="K264" s="10"/>
    </row>
    <row r="265" spans="1:12" ht="12.75" x14ac:dyDescent="0.2">
      <c r="A265" s="10"/>
      <c r="B265" s="41"/>
      <c r="C265" s="10"/>
      <c r="D265" s="10"/>
      <c r="E265" s="18" t="s">
        <v>25</v>
      </c>
      <c r="F265" s="20"/>
      <c r="G265" s="10">
        <v>49997</v>
      </c>
      <c r="H265" s="10"/>
      <c r="I265" s="31"/>
      <c r="J265" s="31"/>
      <c r="K265" s="10"/>
    </row>
    <row r="266" spans="1:12" ht="12.75" x14ac:dyDescent="0.2">
      <c r="A266" s="70"/>
      <c r="B266" s="71"/>
      <c r="C266" s="18"/>
      <c r="D266" s="39"/>
      <c r="E266" s="18"/>
      <c r="F266" s="21"/>
      <c r="G266" s="18"/>
      <c r="H266" s="18"/>
      <c r="I266" s="26"/>
      <c r="J266" s="26"/>
      <c r="K266" s="18"/>
    </row>
    <row r="267" spans="1:12" ht="12.75" x14ac:dyDescent="0.2">
      <c r="A267" s="70"/>
      <c r="B267" s="71"/>
      <c r="C267" s="18"/>
      <c r="D267" s="39"/>
      <c r="E267" s="18"/>
      <c r="F267" s="21"/>
      <c r="G267" s="18"/>
      <c r="H267" s="18"/>
      <c r="I267" s="26"/>
      <c r="J267" s="26"/>
      <c r="K267" s="18"/>
    </row>
    <row r="268" spans="1:12" ht="12.75" x14ac:dyDescent="0.2">
      <c r="A268" s="70"/>
      <c r="B268" s="11">
        <v>43438</v>
      </c>
      <c r="C268" s="16" t="s">
        <v>148</v>
      </c>
      <c r="D268" s="39"/>
      <c r="E268" s="18"/>
      <c r="F268" s="21">
        <v>872.42</v>
      </c>
      <c r="G268" s="18">
        <v>30135</v>
      </c>
      <c r="H268" s="18">
        <v>20221</v>
      </c>
      <c r="I268" s="26"/>
      <c r="J268" s="26"/>
      <c r="K268" s="18"/>
      <c r="L268" t="s">
        <v>149</v>
      </c>
    </row>
    <row r="269" spans="1:12" ht="12.75" x14ac:dyDescent="0.2">
      <c r="A269" s="70"/>
      <c r="B269" s="11">
        <v>43438</v>
      </c>
      <c r="C269" s="16" t="s">
        <v>150</v>
      </c>
      <c r="D269" s="39"/>
      <c r="E269" s="18"/>
      <c r="F269" s="21">
        <v>265.08999999999997</v>
      </c>
      <c r="G269" s="18">
        <v>30473</v>
      </c>
      <c r="H269" s="18">
        <v>20221</v>
      </c>
      <c r="I269" s="26"/>
      <c r="J269" s="26"/>
      <c r="K269" s="18"/>
      <c r="L269" t="s">
        <v>149</v>
      </c>
    </row>
    <row r="270" spans="1:12" ht="12.75" x14ac:dyDescent="0.2">
      <c r="A270" s="70"/>
      <c r="B270" s="11">
        <v>43444</v>
      </c>
      <c r="C270" s="16" t="s">
        <v>151</v>
      </c>
      <c r="D270" s="39"/>
      <c r="E270" s="18"/>
      <c r="F270" s="21">
        <v>161.46</v>
      </c>
      <c r="G270" s="18">
        <v>30119</v>
      </c>
      <c r="H270" s="18">
        <v>20221</v>
      </c>
    </row>
    <row r="271" spans="1:12" ht="12.75" x14ac:dyDescent="0.2">
      <c r="A271" s="70"/>
      <c r="B271" s="11">
        <v>43445</v>
      </c>
      <c r="C271" s="16" t="s">
        <v>152</v>
      </c>
      <c r="D271" s="39"/>
      <c r="E271" s="18"/>
      <c r="F271" s="21">
        <v>257.20999999999998</v>
      </c>
      <c r="G271" s="18">
        <v>31513</v>
      </c>
      <c r="H271" s="18">
        <v>20221</v>
      </c>
    </row>
    <row r="272" spans="1:12" ht="12.75" x14ac:dyDescent="0.2">
      <c r="A272" s="70"/>
      <c r="B272" s="11">
        <v>43446</v>
      </c>
      <c r="C272" s="16" t="s">
        <v>153</v>
      </c>
      <c r="D272" s="39"/>
      <c r="E272" s="18"/>
      <c r="F272" s="21">
        <v>1673.24</v>
      </c>
      <c r="G272" s="18">
        <v>30484</v>
      </c>
      <c r="H272" s="18">
        <v>20221</v>
      </c>
    </row>
    <row r="273" spans="1:12" ht="12.75" x14ac:dyDescent="0.2">
      <c r="A273" s="70"/>
      <c r="B273" s="11">
        <v>43454</v>
      </c>
      <c r="C273" s="16" t="s">
        <v>154</v>
      </c>
      <c r="D273" s="39"/>
      <c r="E273" s="18"/>
      <c r="F273" s="21">
        <v>2511.21</v>
      </c>
      <c r="G273" s="18">
        <v>30443</v>
      </c>
      <c r="H273" s="18">
        <v>20221</v>
      </c>
    </row>
    <row r="274" spans="1:12" ht="12.75" x14ac:dyDescent="0.2">
      <c r="A274" s="70"/>
      <c r="B274" s="11">
        <v>43461</v>
      </c>
      <c r="C274" s="16" t="s">
        <v>155</v>
      </c>
      <c r="D274" s="39"/>
      <c r="E274" s="18"/>
      <c r="F274" s="21">
        <v>113.87</v>
      </c>
      <c r="G274" s="18">
        <v>30517</v>
      </c>
      <c r="H274" s="18">
        <v>20221</v>
      </c>
    </row>
    <row r="275" spans="1:12" ht="12.75" x14ac:dyDescent="0.2">
      <c r="A275" s="70"/>
      <c r="B275" s="11">
        <v>43461</v>
      </c>
      <c r="C275" s="16" t="s">
        <v>156</v>
      </c>
      <c r="D275" s="39"/>
      <c r="E275" s="18"/>
      <c r="F275" s="21">
        <v>403.37</v>
      </c>
      <c r="G275" s="18">
        <v>30809</v>
      </c>
      <c r="H275" s="18">
        <v>20221</v>
      </c>
    </row>
    <row r="276" spans="1:12" ht="12.75" x14ac:dyDescent="0.2">
      <c r="A276" s="70"/>
      <c r="B276" s="11">
        <v>43465</v>
      </c>
      <c r="C276" s="16" t="s">
        <v>157</v>
      </c>
      <c r="D276" s="39"/>
      <c r="E276" s="18"/>
      <c r="F276" s="21">
        <v>370.8</v>
      </c>
      <c r="G276" s="18">
        <v>31523</v>
      </c>
      <c r="H276" s="18">
        <v>20221</v>
      </c>
    </row>
    <row r="277" spans="1:12" ht="12.75" x14ac:dyDescent="0.2">
      <c r="B277" s="11">
        <v>43465</v>
      </c>
      <c r="C277" s="16" t="s">
        <v>158</v>
      </c>
      <c r="D277" s="39"/>
      <c r="E277" s="18"/>
      <c r="F277" s="21">
        <v>539.25</v>
      </c>
      <c r="G277" s="18">
        <v>31522</v>
      </c>
      <c r="H277" s="18">
        <v>20221</v>
      </c>
    </row>
    <row r="278" spans="1:12" ht="12.75" x14ac:dyDescent="0.2">
      <c r="B278" s="11">
        <v>43465</v>
      </c>
      <c r="C278" s="16" t="s">
        <v>159</v>
      </c>
      <c r="D278" s="39"/>
      <c r="E278" s="18"/>
      <c r="F278" s="21">
        <v>161.38</v>
      </c>
      <c r="G278" s="18">
        <v>30518</v>
      </c>
      <c r="H278" s="18">
        <v>20221</v>
      </c>
    </row>
    <row r="280" spans="1:12" ht="12.75" x14ac:dyDescent="0.2">
      <c r="B280" s="75">
        <v>43435</v>
      </c>
      <c r="C280" s="76" t="s">
        <v>160</v>
      </c>
      <c r="D280" s="77"/>
      <c r="E280" s="43"/>
      <c r="F280" s="78">
        <v>55.27</v>
      </c>
      <c r="G280" s="43">
        <v>73913</v>
      </c>
      <c r="H280" s="43">
        <v>20210</v>
      </c>
      <c r="L280" s="1" t="s">
        <v>161</v>
      </c>
    </row>
    <row r="281" spans="1:12" ht="12.75" x14ac:dyDescent="0.2">
      <c r="B281" s="75">
        <v>43449</v>
      </c>
      <c r="C281" s="76" t="s">
        <v>160</v>
      </c>
      <c r="D281" s="77"/>
      <c r="E281" s="43"/>
      <c r="F281" s="78">
        <v>53</v>
      </c>
      <c r="G281" s="43">
        <v>73913</v>
      </c>
      <c r="H281" s="43">
        <v>20221</v>
      </c>
    </row>
    <row r="282" spans="1:12" ht="12.75" x14ac:dyDescent="0.2">
      <c r="B282" s="75">
        <v>43462</v>
      </c>
      <c r="C282" s="76" t="s">
        <v>160</v>
      </c>
      <c r="D282" s="77"/>
      <c r="E282" s="43"/>
      <c r="F282" s="78">
        <v>41</v>
      </c>
      <c r="G282" s="43">
        <v>73913</v>
      </c>
      <c r="H282" s="43">
        <v>20221</v>
      </c>
    </row>
    <row r="284" spans="1:12" ht="12.75" x14ac:dyDescent="0.2">
      <c r="B284" s="45">
        <v>43438</v>
      </c>
      <c r="C284" s="50" t="s">
        <v>162</v>
      </c>
      <c r="D284" s="46"/>
      <c r="E284" s="46"/>
      <c r="F284" s="48">
        <v>717.65</v>
      </c>
      <c r="G284" s="46">
        <v>73938</v>
      </c>
      <c r="H284" s="46">
        <v>20003</v>
      </c>
    </row>
    <row r="285" spans="1:12" ht="13.5" x14ac:dyDescent="0.25">
      <c r="B285" s="11">
        <v>43439</v>
      </c>
      <c r="C285" s="53" t="s">
        <v>163</v>
      </c>
      <c r="D285" s="10"/>
      <c r="E285" s="10"/>
      <c r="F285" s="20">
        <v>24.74</v>
      </c>
      <c r="G285" s="10"/>
      <c r="H285" s="18">
        <v>20003</v>
      </c>
    </row>
    <row r="286" spans="1:12" ht="12.75" x14ac:dyDescent="0.2">
      <c r="B286" s="52"/>
      <c r="C286" s="53"/>
      <c r="D286" s="10"/>
      <c r="E286" s="10"/>
      <c r="F286" s="20">
        <v>23.24</v>
      </c>
      <c r="G286" s="10">
        <v>82528</v>
      </c>
    </row>
    <row r="287" spans="1:12" ht="12.75" x14ac:dyDescent="0.2">
      <c r="B287" s="52"/>
      <c r="C287" s="53"/>
      <c r="D287" s="10"/>
      <c r="E287" s="10" t="s">
        <v>51</v>
      </c>
      <c r="F287" s="20">
        <v>1.5</v>
      </c>
      <c r="G287" s="10">
        <v>82503</v>
      </c>
    </row>
    <row r="288" spans="1:12" ht="12.75" x14ac:dyDescent="0.2">
      <c r="B288" s="11">
        <v>43446</v>
      </c>
      <c r="C288" s="16" t="s">
        <v>164</v>
      </c>
      <c r="D288" s="18"/>
      <c r="E288" s="18"/>
      <c r="F288" s="21">
        <v>1425</v>
      </c>
      <c r="G288" s="18">
        <v>20221</v>
      </c>
      <c r="H288" s="18">
        <v>20003</v>
      </c>
    </row>
    <row r="289" spans="2:12" ht="12.75" x14ac:dyDescent="0.2">
      <c r="B289" s="11">
        <v>43451</v>
      </c>
      <c r="C289" s="16" t="s">
        <v>164</v>
      </c>
      <c r="D289" s="18"/>
      <c r="E289" s="18"/>
      <c r="F289" s="21">
        <v>215</v>
      </c>
      <c r="G289" s="18">
        <v>20221</v>
      </c>
      <c r="H289" s="18">
        <v>20003</v>
      </c>
    </row>
    <row r="290" spans="2:12" ht="12.75" x14ac:dyDescent="0.2">
      <c r="B290" s="11">
        <v>43451</v>
      </c>
      <c r="C290" s="16" t="s">
        <v>164</v>
      </c>
      <c r="D290" s="18"/>
      <c r="E290" s="18"/>
      <c r="F290" s="21">
        <v>2605</v>
      </c>
      <c r="G290" s="18">
        <v>20221</v>
      </c>
      <c r="H290" s="18">
        <v>20003</v>
      </c>
    </row>
    <row r="291" spans="2:12" ht="12.75" x14ac:dyDescent="0.2">
      <c r="B291" s="11">
        <v>43461</v>
      </c>
      <c r="C291" s="16" t="s">
        <v>164</v>
      </c>
      <c r="D291" s="18"/>
      <c r="E291" s="18"/>
      <c r="F291" s="21">
        <v>2025</v>
      </c>
      <c r="G291" s="18">
        <v>20221</v>
      </c>
      <c r="H291" s="18">
        <v>20003</v>
      </c>
    </row>
    <row r="292" spans="2:12" ht="12.75" x14ac:dyDescent="0.2">
      <c r="B292" s="11">
        <v>43465</v>
      </c>
      <c r="C292" s="16" t="s">
        <v>164</v>
      </c>
      <c r="D292" s="18"/>
      <c r="E292" s="18"/>
      <c r="F292" s="21">
        <v>3120</v>
      </c>
      <c r="G292" s="18">
        <v>20221</v>
      </c>
      <c r="H292" s="18">
        <v>20003</v>
      </c>
    </row>
    <row r="294" spans="2:12" ht="12.75" x14ac:dyDescent="0.2">
      <c r="B294" s="79"/>
      <c r="C294" s="69" t="s">
        <v>165</v>
      </c>
      <c r="D294" s="69"/>
      <c r="E294" s="10"/>
      <c r="F294" s="78">
        <v>8600.1200000000008</v>
      </c>
      <c r="G294" s="27"/>
      <c r="L294" s="1" t="s">
        <v>166</v>
      </c>
    </row>
    <row r="295" spans="2:12" ht="12.75" x14ac:dyDescent="0.2">
      <c r="B295" s="11">
        <v>43435</v>
      </c>
      <c r="C295" s="80" t="s">
        <v>167</v>
      </c>
      <c r="D295" s="80"/>
      <c r="E295" s="81"/>
      <c r="F295" s="21">
        <v>23.7</v>
      </c>
      <c r="G295" s="36">
        <v>49875</v>
      </c>
    </row>
    <row r="296" spans="2:12" ht="12.75" x14ac:dyDescent="0.2">
      <c r="B296" s="11">
        <v>43437</v>
      </c>
      <c r="C296" s="80" t="s">
        <v>167</v>
      </c>
      <c r="D296" s="80"/>
      <c r="E296" s="81"/>
      <c r="F296" s="21">
        <v>35</v>
      </c>
      <c r="G296" s="36">
        <v>49875</v>
      </c>
    </row>
    <row r="297" spans="2:12" ht="12.75" x14ac:dyDescent="0.2">
      <c r="B297" s="11">
        <v>43437</v>
      </c>
      <c r="C297" s="65" t="s">
        <v>168</v>
      </c>
      <c r="D297" s="80"/>
      <c r="E297" s="81"/>
      <c r="F297" s="21">
        <v>65.760000000000005</v>
      </c>
      <c r="G297" s="36">
        <v>49875</v>
      </c>
    </row>
    <row r="298" spans="2:12" ht="12.75" x14ac:dyDescent="0.2">
      <c r="B298" s="11">
        <v>43437</v>
      </c>
      <c r="C298" s="80" t="s">
        <v>168</v>
      </c>
      <c r="D298" s="80"/>
      <c r="E298" s="81"/>
      <c r="F298" s="21">
        <v>216</v>
      </c>
      <c r="G298" s="36">
        <v>49875</v>
      </c>
    </row>
    <row r="299" spans="2:12" ht="12.75" x14ac:dyDescent="0.2">
      <c r="B299" s="11">
        <v>43437</v>
      </c>
      <c r="C299" s="10" t="s">
        <v>168</v>
      </c>
      <c r="D299" s="10"/>
      <c r="E299" s="10"/>
      <c r="F299" s="20">
        <v>29</v>
      </c>
      <c r="G299" s="10">
        <v>49875</v>
      </c>
    </row>
    <row r="300" spans="2:12" ht="12.75" x14ac:dyDescent="0.2">
      <c r="B300" s="11">
        <v>43438</v>
      </c>
      <c r="C300" s="80" t="s">
        <v>169</v>
      </c>
      <c r="F300" s="20">
        <v>103.71</v>
      </c>
      <c r="G300" s="10">
        <v>49875</v>
      </c>
    </row>
    <row r="301" spans="2:12" ht="12.75" x14ac:dyDescent="0.2">
      <c r="B301" s="11">
        <v>43438</v>
      </c>
      <c r="C301" s="80" t="s">
        <v>167</v>
      </c>
      <c r="D301" s="80"/>
      <c r="E301" s="81"/>
      <c r="F301" s="21">
        <v>20</v>
      </c>
      <c r="G301" s="36">
        <v>49875</v>
      </c>
    </row>
    <row r="302" spans="2:12" ht="12.75" x14ac:dyDescent="0.2">
      <c r="B302" s="11">
        <v>43438</v>
      </c>
      <c r="C302" s="10" t="s">
        <v>168</v>
      </c>
      <c r="D302" s="10"/>
      <c r="E302" s="10"/>
      <c r="F302" s="20">
        <v>400</v>
      </c>
      <c r="G302" s="10">
        <v>49875</v>
      </c>
    </row>
    <row r="303" spans="2:12" ht="12.75" x14ac:dyDescent="0.2">
      <c r="B303" s="11">
        <v>43439</v>
      </c>
      <c r="C303" s="10" t="s">
        <v>168</v>
      </c>
      <c r="D303" s="10"/>
      <c r="E303" s="10"/>
      <c r="F303" s="20">
        <v>63</v>
      </c>
      <c r="G303" s="10">
        <v>49875</v>
      </c>
    </row>
    <row r="304" spans="2:12" ht="12.75" x14ac:dyDescent="0.2">
      <c r="B304" s="11">
        <v>43439</v>
      </c>
      <c r="C304" s="10" t="s">
        <v>168</v>
      </c>
      <c r="D304" s="10"/>
      <c r="E304" s="10"/>
      <c r="F304" s="20">
        <v>530</v>
      </c>
      <c r="G304" s="10">
        <v>49875</v>
      </c>
    </row>
    <row r="305" spans="2:7" ht="12.75" x14ac:dyDescent="0.2">
      <c r="B305" s="11">
        <v>43439</v>
      </c>
      <c r="C305" s="80" t="s">
        <v>170</v>
      </c>
      <c r="F305" s="20">
        <v>25.5</v>
      </c>
      <c r="G305" s="10">
        <v>49875</v>
      </c>
    </row>
    <row r="306" spans="2:7" ht="12.75" x14ac:dyDescent="0.2">
      <c r="B306" s="11">
        <v>43441</v>
      </c>
      <c r="C306" s="10" t="s">
        <v>168</v>
      </c>
      <c r="D306" s="10"/>
      <c r="E306" s="10"/>
      <c r="F306" s="20">
        <v>160</v>
      </c>
      <c r="G306" s="10">
        <v>49875</v>
      </c>
    </row>
    <row r="307" spans="2:7" ht="12.75" x14ac:dyDescent="0.2">
      <c r="B307" s="11">
        <v>43441</v>
      </c>
      <c r="C307" s="10" t="s">
        <v>168</v>
      </c>
      <c r="D307" s="10"/>
      <c r="E307" s="10"/>
      <c r="F307" s="20">
        <v>105.4</v>
      </c>
      <c r="G307" s="10">
        <v>49875</v>
      </c>
    </row>
    <row r="308" spans="2:7" ht="12.75" x14ac:dyDescent="0.2">
      <c r="B308" s="11">
        <v>43441</v>
      </c>
      <c r="C308" s="10" t="s">
        <v>168</v>
      </c>
      <c r="D308" s="10"/>
      <c r="E308" s="10"/>
      <c r="F308" s="20">
        <v>160</v>
      </c>
      <c r="G308" s="10">
        <v>49875</v>
      </c>
    </row>
    <row r="309" spans="2:7" ht="12.75" x14ac:dyDescent="0.2">
      <c r="B309" s="11">
        <v>43444</v>
      </c>
      <c r="C309" s="80" t="s">
        <v>171</v>
      </c>
      <c r="F309" s="20">
        <v>143.69999999999999</v>
      </c>
      <c r="G309" s="10">
        <v>49875</v>
      </c>
    </row>
    <row r="310" spans="2:7" ht="12.75" x14ac:dyDescent="0.2">
      <c r="B310" s="11">
        <v>43445</v>
      </c>
      <c r="C310" s="80" t="s">
        <v>167</v>
      </c>
      <c r="D310" s="80"/>
      <c r="E310" s="81"/>
      <c r="F310" s="21">
        <v>21.76</v>
      </c>
      <c r="G310" s="36">
        <v>49875</v>
      </c>
    </row>
    <row r="311" spans="2:7" ht="12.75" x14ac:dyDescent="0.2">
      <c r="B311" s="11">
        <v>43446</v>
      </c>
      <c r="C311" s="80" t="s">
        <v>167</v>
      </c>
      <c r="D311" s="80"/>
      <c r="E311" s="81"/>
      <c r="F311" s="21">
        <v>67</v>
      </c>
      <c r="G311" s="36">
        <v>49875</v>
      </c>
    </row>
    <row r="312" spans="2:7" ht="12.75" x14ac:dyDescent="0.2">
      <c r="B312" s="11">
        <v>43446</v>
      </c>
      <c r="C312" s="10" t="s">
        <v>168</v>
      </c>
      <c r="D312" s="10"/>
      <c r="E312" s="10"/>
      <c r="F312" s="20">
        <v>20</v>
      </c>
      <c r="G312" s="10">
        <v>49875</v>
      </c>
    </row>
    <row r="313" spans="2:7" ht="12.75" x14ac:dyDescent="0.2">
      <c r="B313" s="11">
        <v>43446</v>
      </c>
      <c r="C313" s="80" t="s">
        <v>167</v>
      </c>
      <c r="D313" s="80"/>
      <c r="E313" s="81"/>
      <c r="F313" s="21">
        <v>85.05</v>
      </c>
      <c r="G313" s="36">
        <v>49875</v>
      </c>
    </row>
    <row r="314" spans="2:7" ht="12.75" x14ac:dyDescent="0.2">
      <c r="B314" s="11">
        <v>43447</v>
      </c>
      <c r="C314" s="10" t="s">
        <v>168</v>
      </c>
      <c r="D314" s="10"/>
      <c r="E314" s="10"/>
      <c r="F314" s="20">
        <v>69.66</v>
      </c>
      <c r="G314" s="10">
        <v>49875</v>
      </c>
    </row>
    <row r="315" spans="2:7" ht="12.75" x14ac:dyDescent="0.2">
      <c r="B315" s="11">
        <v>43448</v>
      </c>
      <c r="C315" s="80" t="s">
        <v>167</v>
      </c>
      <c r="D315" s="80"/>
      <c r="E315" s="81"/>
      <c r="F315" s="21">
        <v>47.25</v>
      </c>
      <c r="G315" s="36">
        <v>49875</v>
      </c>
    </row>
    <row r="316" spans="2:7" ht="12.75" x14ac:dyDescent="0.2">
      <c r="B316" s="11">
        <v>43448</v>
      </c>
      <c r="C316" s="10" t="s">
        <v>168</v>
      </c>
      <c r="D316" s="10"/>
      <c r="E316" s="10"/>
      <c r="F316" s="20">
        <v>70</v>
      </c>
      <c r="G316" s="10">
        <v>49875</v>
      </c>
    </row>
    <row r="317" spans="2:7" ht="12.75" x14ac:dyDescent="0.2">
      <c r="B317" s="11">
        <v>43451</v>
      </c>
      <c r="C317" s="10" t="s">
        <v>168</v>
      </c>
      <c r="D317" s="10"/>
      <c r="E317" s="10"/>
      <c r="F317" s="20">
        <v>27</v>
      </c>
      <c r="G317" s="10">
        <v>49875</v>
      </c>
    </row>
    <row r="318" spans="2:7" ht="12.75" x14ac:dyDescent="0.2">
      <c r="B318" s="11">
        <v>43451</v>
      </c>
      <c r="C318" s="10" t="s">
        <v>168</v>
      </c>
      <c r="D318" s="10"/>
      <c r="E318" s="10"/>
      <c r="F318" s="20">
        <v>48</v>
      </c>
      <c r="G318" s="10">
        <v>49875</v>
      </c>
    </row>
    <row r="319" spans="2:7" ht="12.75" x14ac:dyDescent="0.2">
      <c r="B319" s="11">
        <v>43451</v>
      </c>
      <c r="C319" s="80" t="s">
        <v>172</v>
      </c>
      <c r="F319" s="20">
        <v>50</v>
      </c>
      <c r="G319" s="10">
        <v>49875</v>
      </c>
    </row>
    <row r="320" spans="2:7" ht="12.75" x14ac:dyDescent="0.2">
      <c r="B320" s="11">
        <v>43451</v>
      </c>
      <c r="C320" s="10" t="s">
        <v>168</v>
      </c>
      <c r="D320" s="10"/>
      <c r="E320" s="10"/>
      <c r="F320" s="20">
        <v>50.25</v>
      </c>
      <c r="G320" s="10">
        <v>49875</v>
      </c>
    </row>
    <row r="321" spans="2:7" ht="12.75" x14ac:dyDescent="0.2">
      <c r="B321" s="11">
        <v>43451</v>
      </c>
      <c r="C321" s="80" t="s">
        <v>173</v>
      </c>
      <c r="F321" s="20">
        <v>40.700000000000003</v>
      </c>
      <c r="G321" s="10">
        <v>49875</v>
      </c>
    </row>
    <row r="322" spans="2:7" ht="12.75" x14ac:dyDescent="0.2">
      <c r="B322" s="11">
        <v>43451</v>
      </c>
      <c r="C322" s="80" t="s">
        <v>167</v>
      </c>
      <c r="D322" s="80"/>
      <c r="E322" s="81"/>
      <c r="F322" s="21">
        <v>44.3</v>
      </c>
      <c r="G322" s="36">
        <v>49875</v>
      </c>
    </row>
    <row r="323" spans="2:7" ht="12.75" x14ac:dyDescent="0.2">
      <c r="B323" s="11">
        <v>43452</v>
      </c>
      <c r="C323" s="80" t="s">
        <v>167</v>
      </c>
      <c r="D323" s="80"/>
      <c r="E323" s="81"/>
      <c r="F323" s="21">
        <v>18</v>
      </c>
      <c r="G323" s="36">
        <v>49875</v>
      </c>
    </row>
    <row r="324" spans="2:7" ht="12.75" x14ac:dyDescent="0.2">
      <c r="B324" s="11">
        <v>43453</v>
      </c>
      <c r="C324" s="80" t="s">
        <v>167</v>
      </c>
      <c r="D324" s="80"/>
      <c r="E324" s="81"/>
      <c r="F324" s="21">
        <v>54.9</v>
      </c>
      <c r="G324" s="36">
        <v>49875</v>
      </c>
    </row>
    <row r="325" spans="2:7" ht="12.75" x14ac:dyDescent="0.2">
      <c r="B325" s="11">
        <v>43454</v>
      </c>
      <c r="C325" s="80" t="s">
        <v>174</v>
      </c>
      <c r="D325" s="80"/>
      <c r="E325" s="81"/>
      <c r="F325" s="21">
        <v>42</v>
      </c>
      <c r="G325" s="36">
        <v>49875</v>
      </c>
    </row>
    <row r="326" spans="2:7" ht="12.75" x14ac:dyDescent="0.2">
      <c r="B326" s="11">
        <v>43454</v>
      </c>
      <c r="C326" s="10" t="s">
        <v>168</v>
      </c>
      <c r="D326" s="10"/>
      <c r="E326" s="10"/>
      <c r="F326" s="20">
        <v>85</v>
      </c>
      <c r="G326" s="10">
        <v>49875</v>
      </c>
    </row>
    <row r="327" spans="2:7" ht="12.75" x14ac:dyDescent="0.2">
      <c r="B327" s="11">
        <v>43455</v>
      </c>
      <c r="C327" s="80" t="s">
        <v>175</v>
      </c>
      <c r="D327" s="80"/>
      <c r="E327" s="81"/>
      <c r="F327" s="21">
        <v>78.5</v>
      </c>
      <c r="G327" s="36">
        <v>49875</v>
      </c>
    </row>
    <row r="328" spans="2:7" ht="12.75" x14ac:dyDescent="0.2">
      <c r="B328" s="11">
        <v>43455</v>
      </c>
      <c r="C328" s="10" t="s">
        <v>168</v>
      </c>
      <c r="D328" s="10"/>
      <c r="E328" s="10"/>
      <c r="F328" s="20">
        <v>266.39999999999998</v>
      </c>
      <c r="G328" s="10">
        <v>49875</v>
      </c>
    </row>
    <row r="329" spans="2:7" ht="12.75" x14ac:dyDescent="0.2">
      <c r="B329" s="11">
        <v>43455</v>
      </c>
      <c r="C329" s="80" t="s">
        <v>167</v>
      </c>
      <c r="D329" s="80"/>
      <c r="E329" s="81"/>
      <c r="F329" s="21">
        <v>31.5</v>
      </c>
      <c r="G329" s="36">
        <v>49875</v>
      </c>
    </row>
    <row r="330" spans="2:7" ht="12.75" x14ac:dyDescent="0.2">
      <c r="B330" s="11">
        <v>43455</v>
      </c>
      <c r="C330" s="80" t="s">
        <v>167</v>
      </c>
      <c r="D330" s="80"/>
      <c r="E330" s="81"/>
      <c r="F330" s="21">
        <v>25.2</v>
      </c>
      <c r="G330" s="36">
        <v>49875</v>
      </c>
    </row>
    <row r="331" spans="2:7" ht="12.75" x14ac:dyDescent="0.2">
      <c r="B331" s="11">
        <v>43456</v>
      </c>
      <c r="C331" s="10" t="s">
        <v>168</v>
      </c>
      <c r="D331" s="10"/>
      <c r="E331" s="10"/>
      <c r="F331" s="20">
        <v>66</v>
      </c>
      <c r="G331" s="10">
        <v>49875</v>
      </c>
    </row>
    <row r="332" spans="2:7" ht="12.75" x14ac:dyDescent="0.2">
      <c r="B332" s="11">
        <v>43461</v>
      </c>
      <c r="C332" s="80" t="s">
        <v>167</v>
      </c>
      <c r="D332" s="80"/>
      <c r="E332" s="81"/>
      <c r="F332" s="21">
        <v>48.6</v>
      </c>
      <c r="G332" s="36">
        <v>49875</v>
      </c>
    </row>
    <row r="333" spans="2:7" ht="12.75" x14ac:dyDescent="0.2">
      <c r="B333" s="11">
        <v>43461</v>
      </c>
      <c r="C333" s="80" t="s">
        <v>167</v>
      </c>
      <c r="D333" s="80"/>
      <c r="E333" s="81"/>
      <c r="F333" s="21">
        <v>57.6</v>
      </c>
      <c r="G333" s="36">
        <v>49875</v>
      </c>
    </row>
    <row r="334" spans="2:7" ht="12.75" x14ac:dyDescent="0.2">
      <c r="B334" s="11">
        <v>43461</v>
      </c>
      <c r="C334" s="80" t="s">
        <v>168</v>
      </c>
      <c r="D334" s="80"/>
      <c r="E334" s="81"/>
      <c r="F334" s="21">
        <v>28</v>
      </c>
      <c r="G334" s="36">
        <v>49875</v>
      </c>
    </row>
    <row r="335" spans="2:7" ht="12.75" x14ac:dyDescent="0.2">
      <c r="B335" s="11">
        <v>43461</v>
      </c>
      <c r="C335" s="80" t="s">
        <v>167</v>
      </c>
      <c r="D335" s="80"/>
      <c r="E335" s="81"/>
      <c r="F335" s="21">
        <v>99</v>
      </c>
      <c r="G335" s="36">
        <v>49875</v>
      </c>
    </row>
    <row r="336" spans="2:7" ht="12.75" x14ac:dyDescent="0.2">
      <c r="B336" s="11">
        <v>43462</v>
      </c>
      <c r="C336" s="80" t="s">
        <v>168</v>
      </c>
      <c r="D336" s="80"/>
      <c r="E336" s="81"/>
      <c r="F336" s="21">
        <v>120</v>
      </c>
      <c r="G336" s="36">
        <v>49875</v>
      </c>
    </row>
    <row r="337" spans="2:8" ht="12.75" x14ac:dyDescent="0.2">
      <c r="B337" s="11">
        <v>43463</v>
      </c>
      <c r="C337" s="80" t="s">
        <v>176</v>
      </c>
      <c r="D337" s="80"/>
      <c r="E337" s="81"/>
      <c r="F337" s="21">
        <v>98.5</v>
      </c>
      <c r="G337" s="36">
        <v>49875</v>
      </c>
    </row>
    <row r="338" spans="2:8" ht="12.75" x14ac:dyDescent="0.2">
      <c r="B338" s="11">
        <v>43463</v>
      </c>
      <c r="C338" s="80" t="s">
        <v>167</v>
      </c>
      <c r="D338" s="80"/>
      <c r="E338" s="81"/>
      <c r="F338" s="21">
        <v>35</v>
      </c>
      <c r="G338" s="36">
        <v>49875</v>
      </c>
    </row>
    <row r="339" spans="2:8" x14ac:dyDescent="0.25">
      <c r="H339" s="16"/>
    </row>
    <row r="341" spans="2:8" ht="12.75" x14ac:dyDescent="0.2">
      <c r="B341" s="11"/>
      <c r="C341" s="53" t="s">
        <v>177</v>
      </c>
      <c r="D341" s="10"/>
      <c r="E341" s="10"/>
      <c r="F341" s="82">
        <v>4794</v>
      </c>
      <c r="G341" s="36"/>
    </row>
    <row r="342" spans="2:8" ht="12.75" x14ac:dyDescent="0.2">
      <c r="B342" s="11">
        <v>43438</v>
      </c>
      <c r="C342" s="38" t="s">
        <v>178</v>
      </c>
      <c r="D342" s="10"/>
      <c r="E342" s="10"/>
      <c r="F342" s="82">
        <v>1352</v>
      </c>
      <c r="G342" s="10"/>
      <c r="H342" s="10">
        <v>20221</v>
      </c>
    </row>
    <row r="343" spans="2:8" ht="12.75" x14ac:dyDescent="0.2">
      <c r="B343" s="11">
        <v>43438</v>
      </c>
      <c r="C343" s="38" t="s">
        <v>178</v>
      </c>
      <c r="D343" s="10"/>
      <c r="E343" s="10"/>
      <c r="F343" s="82">
        <v>1308</v>
      </c>
      <c r="G343" s="10"/>
      <c r="H343" s="10">
        <v>20221</v>
      </c>
    </row>
    <row r="344" spans="2:8" ht="12.75" x14ac:dyDescent="0.2">
      <c r="B344" s="11">
        <v>43454</v>
      </c>
      <c r="C344" s="38" t="s">
        <v>178</v>
      </c>
      <c r="D344" s="10"/>
      <c r="E344" s="10"/>
      <c r="F344" s="82">
        <v>1144</v>
      </c>
      <c r="G344" s="10"/>
      <c r="H344" s="10">
        <v>20221</v>
      </c>
    </row>
    <row r="345" spans="2:8" ht="12.75" x14ac:dyDescent="0.2">
      <c r="B345" s="11">
        <v>43454</v>
      </c>
      <c r="C345" s="38" t="s">
        <v>178</v>
      </c>
      <c r="D345" s="10"/>
      <c r="E345" s="10"/>
      <c r="F345" s="82">
        <v>990</v>
      </c>
      <c r="G345" s="10"/>
      <c r="H345" s="10">
        <v>20221</v>
      </c>
    </row>
    <row r="346" spans="2:8" ht="12.75" x14ac:dyDescent="0.2">
      <c r="B346" s="11">
        <v>43086</v>
      </c>
      <c r="C346" s="83" t="s">
        <v>179</v>
      </c>
      <c r="D346" s="83"/>
      <c r="E346" s="83"/>
      <c r="F346" s="20">
        <v>3363</v>
      </c>
      <c r="G346" s="18">
        <v>49997</v>
      </c>
      <c r="H346" s="18">
        <v>20221</v>
      </c>
    </row>
    <row r="347" spans="2:8" ht="12.75" x14ac:dyDescent="0.2">
      <c r="B347" s="11">
        <v>43451</v>
      </c>
      <c r="C347" s="83" t="s">
        <v>180</v>
      </c>
      <c r="D347" s="83"/>
      <c r="E347" s="83"/>
      <c r="F347" s="20">
        <v>263.12</v>
      </c>
      <c r="G347" s="18">
        <v>49997</v>
      </c>
      <c r="H347" s="18">
        <v>20221</v>
      </c>
    </row>
    <row r="348" spans="2:8" ht="12.75" x14ac:dyDescent="0.2">
      <c r="B348" s="11">
        <v>43451</v>
      </c>
      <c r="C348" s="83" t="s">
        <v>180</v>
      </c>
      <c r="D348" s="83"/>
      <c r="E348" s="83"/>
      <c r="F348" s="20">
        <v>1463.14</v>
      </c>
      <c r="G348" s="18">
        <v>49997</v>
      </c>
      <c r="H348" s="18">
        <v>20221</v>
      </c>
    </row>
  </sheetData>
  <mergeCells count="12">
    <mergeCell ref="C144:D144"/>
    <mergeCell ref="C197:D197"/>
    <mergeCell ref="B260:C260"/>
    <mergeCell ref="C346:E346"/>
    <mergeCell ref="C347:E347"/>
    <mergeCell ref="C348:E348"/>
    <mergeCell ref="D80:E80"/>
    <mergeCell ref="D85:E85"/>
    <mergeCell ref="C110:D110"/>
    <mergeCell ref="C119:D119"/>
    <mergeCell ref="C123:D123"/>
    <mergeCell ref="C140:D140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2019-01-15T14:13:34Z</dcterms:created>
  <dcterms:modified xsi:type="dcterms:W3CDTF">2019-01-15T14:13:56Z</dcterms:modified>
</cp:coreProperties>
</file>