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15" yWindow="120" windowWidth="20730" windowHeight="11535"/>
  </bookViews>
  <sheets>
    <sheet name="IVA LUGLIO" sheetId="1" r:id="rId1"/>
  </sheets>
  <calcPr calcId="145621"/>
</workbook>
</file>

<file path=xl/calcChain.xml><?xml version="1.0" encoding="utf-8"?>
<calcChain xmlns="http://schemas.openxmlformats.org/spreadsheetml/2006/main">
  <c r="D28" i="1" l="1"/>
  <c r="F28" i="1" s="1"/>
  <c r="C28" i="1"/>
  <c r="C27" i="1"/>
  <c r="D27" i="1" s="1"/>
  <c r="F27" i="1" s="1"/>
  <c r="C26" i="1"/>
  <c r="D26" i="1" s="1"/>
  <c r="F26" i="1" s="1"/>
  <c r="D25" i="1"/>
  <c r="F25" i="1" s="1"/>
  <c r="C25" i="1"/>
  <c r="C24" i="1"/>
  <c r="D24" i="1" s="1"/>
  <c r="F24" i="1" s="1"/>
  <c r="C23" i="1"/>
  <c r="D23" i="1" s="1"/>
  <c r="F23" i="1" s="1"/>
  <c r="C22" i="1"/>
  <c r="D22" i="1" s="1"/>
  <c r="F22" i="1" s="1"/>
  <c r="C21" i="1"/>
  <c r="D21" i="1" s="1"/>
  <c r="F21" i="1" s="1"/>
  <c r="D20" i="1"/>
  <c r="F20" i="1" s="1"/>
  <c r="C20" i="1"/>
  <c r="C19" i="1"/>
  <c r="D19" i="1" s="1"/>
  <c r="F19" i="1" s="1"/>
  <c r="C18" i="1"/>
  <c r="D18" i="1" s="1"/>
  <c r="F18" i="1" s="1"/>
  <c r="D17" i="1"/>
  <c r="F17" i="1" s="1"/>
  <c r="C17" i="1"/>
  <c r="C16" i="1"/>
  <c r="D16" i="1" s="1"/>
  <c r="F16" i="1" s="1"/>
  <c r="C15" i="1"/>
  <c r="D15" i="1" s="1"/>
  <c r="F15" i="1" s="1"/>
  <c r="C14" i="1"/>
  <c r="D14" i="1" s="1"/>
  <c r="F14" i="1" s="1"/>
  <c r="C13" i="1"/>
  <c r="D13" i="1" s="1"/>
  <c r="F13" i="1" s="1"/>
  <c r="D12" i="1"/>
  <c r="F12" i="1" s="1"/>
  <c r="C12" i="1"/>
  <c r="C11" i="1"/>
  <c r="D11" i="1" s="1"/>
  <c r="F11" i="1" s="1"/>
  <c r="C10" i="1"/>
  <c r="D10" i="1" s="1"/>
  <c r="F10" i="1" s="1"/>
  <c r="D9" i="1"/>
  <c r="F9" i="1" s="1"/>
  <c r="C9" i="1"/>
  <c r="C8" i="1"/>
  <c r="D8" i="1" s="1"/>
  <c r="F8" i="1" s="1"/>
  <c r="C7" i="1"/>
  <c r="D7" i="1" s="1"/>
  <c r="F7" i="1" s="1"/>
  <c r="C6" i="1"/>
  <c r="D6" i="1" s="1"/>
  <c r="F6" i="1" s="1"/>
  <c r="C5" i="1"/>
  <c r="D5" i="1" s="1"/>
  <c r="F5" i="1" s="1"/>
  <c r="D4" i="1"/>
  <c r="F4" i="1" s="1"/>
  <c r="C4" i="1"/>
  <c r="C3" i="1"/>
  <c r="D3" i="1" s="1"/>
  <c r="F3" i="1" s="1"/>
  <c r="G5" i="1" l="1"/>
  <c r="H5" i="1" s="1"/>
  <c r="G26" i="1"/>
  <c r="H26" i="1"/>
  <c r="G6" i="1"/>
  <c r="H6" i="1" s="1"/>
  <c r="G11" i="1"/>
  <c r="H11" i="1" s="1"/>
  <c r="G17" i="1"/>
  <c r="H17" i="1" s="1"/>
  <c r="G22" i="1"/>
  <c r="H22" i="1"/>
  <c r="G27" i="1"/>
  <c r="H27" i="1" s="1"/>
  <c r="G7" i="1"/>
  <c r="H7" i="1" s="1"/>
  <c r="G13" i="1"/>
  <c r="H13" i="1" s="1"/>
  <c r="G18" i="1"/>
  <c r="H18" i="1" s="1"/>
  <c r="G23" i="1"/>
  <c r="H23" i="1" s="1"/>
  <c r="G3" i="1"/>
  <c r="H3" i="1" s="1"/>
  <c r="G9" i="1"/>
  <c r="H9" i="1" s="1"/>
  <c r="G14" i="1"/>
  <c r="H14" i="1" s="1"/>
  <c r="G19" i="1"/>
  <c r="H19" i="1" s="1"/>
  <c r="G25" i="1"/>
  <c r="H25" i="1" s="1"/>
  <c r="G10" i="1"/>
  <c r="H10" i="1" s="1"/>
  <c r="G15" i="1"/>
  <c r="H15" i="1" s="1"/>
  <c r="G21" i="1"/>
  <c r="H21" i="1" s="1"/>
  <c r="G4" i="1"/>
  <c r="H4" i="1" s="1"/>
  <c r="G8" i="1"/>
  <c r="H8" i="1" s="1"/>
  <c r="G12" i="1"/>
  <c r="H12" i="1" s="1"/>
  <c r="G16" i="1"/>
  <c r="H16" i="1" s="1"/>
  <c r="G20" i="1"/>
  <c r="H20" i="1" s="1"/>
  <c r="G24" i="1"/>
  <c r="H24" i="1" s="1"/>
  <c r="G28" i="1"/>
  <c r="H28" i="1" s="1"/>
  <c r="H29" i="1" l="1"/>
</calcChain>
</file>

<file path=xl/sharedStrings.xml><?xml version="1.0" encoding="utf-8"?>
<sst xmlns="http://schemas.openxmlformats.org/spreadsheetml/2006/main" count="33" uniqueCount="31">
  <si>
    <r>
      <t xml:space="preserve">INSERIRE </t>
    </r>
    <r>
      <rPr>
        <b/>
        <sz val="10"/>
        <color indexed="10"/>
        <rFont val="Arial"/>
        <family val="2"/>
      </rPr>
      <t xml:space="preserve">MESE           </t>
    </r>
    <r>
      <rPr>
        <b/>
        <sz val="14"/>
        <color indexed="10"/>
        <rFont val="Arial"/>
        <family val="2"/>
      </rPr>
      <t>ANNO</t>
    </r>
  </si>
  <si>
    <t>TITOLO</t>
  </si>
  <si>
    <t>COPIE CONSEGN.</t>
  </si>
  <si>
    <t>COPIE IN RESA SISTEMA FORFET.</t>
  </si>
  <si>
    <t xml:space="preserve">  </t>
  </si>
  <si>
    <t xml:space="preserve">      </t>
  </si>
  <si>
    <t>A MESSA... - GUIDA</t>
  </si>
  <si>
    <t>ANGELO DI DO</t>
  </si>
  <si>
    <t>AVE MARIA</t>
  </si>
  <si>
    <t>CUORE CHE BATTE</t>
  </si>
  <si>
    <t>DANZA DELLA VITA</t>
  </si>
  <si>
    <t>DISEGNI DA RUBARE</t>
  </si>
  <si>
    <t>EUCARISTIA: RITO E VITA</t>
  </si>
  <si>
    <t>FESTA DEL PERDONO</t>
  </si>
  <si>
    <t>INCONTRI EUCARISTICI</t>
  </si>
  <si>
    <t>MIA PREGHIERA</t>
  </si>
  <si>
    <t>MIO GESÙ</t>
  </si>
  <si>
    <t>MIRACOLI DI GESÙ</t>
  </si>
  <si>
    <t>PADRE NOSTRO</t>
  </si>
  <si>
    <t>PER ILLUMINARE</t>
  </si>
  <si>
    <t>PRENDETE E MANGIATE</t>
  </si>
  <si>
    <t>PRONTUARIO BIBLICO  - LITURGICO</t>
  </si>
  <si>
    <t>SEGNO DELLA CROCE</t>
  </si>
  <si>
    <t>SULLA STRADA DEL MAESTRO</t>
  </si>
  <si>
    <t>TI AMO PER SEMPRE</t>
  </si>
  <si>
    <t>VANGELO E ATTI n.e.</t>
  </si>
  <si>
    <t>VANGELO E ATTI ril.</t>
  </si>
  <si>
    <t xml:space="preserve">VANGELO E ATTI tasc. cena </t>
  </si>
  <si>
    <t>VANGELO E ATTI tasc.</t>
  </si>
  <si>
    <t>VANGELO E ATTI tasc. ragazzi</t>
  </si>
  <si>
    <t xml:space="preserve">                                                                          TOTALE I.V.A.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</si>
</sst>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164" formatCode="_-* #,##0.00_-;\-* #,##0.00_-;_-* &quot;-&quot;_-;_-@_-"/>
  </numFmts>
  <fonts count="9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b/>
      <sz val="10"/>
      <color indexed="10"/>
      <name val="Arial"/>
      <family val="2"/>
    </font>
    <font>
      <b/>
      <sz val="14"/>
      <color indexed="10"/>
      <name val="Arial"/>
      <family val="2"/>
    </font>
    <font>
      <sz val="10"/>
      <name val="Arial Narrow"/>
      <family val="2"/>
    </font>
    <font>
      <sz val="11"/>
      <name val="Arial"/>
      <family val="2"/>
    </font>
    <font>
      <b/>
      <sz val="11"/>
      <name val="Arial"/>
      <family val="2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</fills>
  <borders count="1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28">
    <xf numFmtId="0" fontId="0" fillId="0" borderId="0" xfId="0"/>
    <xf numFmtId="0" fontId="0" fillId="0" borderId="0" xfId="0" applyBorder="1"/>
    <xf numFmtId="0" fontId="2" fillId="2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 wrapText="1"/>
    </xf>
    <xf numFmtId="0" fontId="0" fillId="0" borderId="5" xfId="0" applyBorder="1"/>
    <xf numFmtId="0" fontId="5" fillId="0" borderId="6" xfId="0" applyFont="1" applyBorder="1" applyAlignment="1">
      <alignment vertical="center"/>
    </xf>
    <xf numFmtId="41" fontId="6" fillId="0" borderId="7" xfId="0" applyNumberFormat="1" applyFont="1" applyBorder="1"/>
    <xf numFmtId="0" fontId="6" fillId="0" borderId="7" xfId="0" applyFont="1" applyBorder="1"/>
    <xf numFmtId="164" fontId="6" fillId="0" borderId="7" xfId="1" applyNumberFormat="1" applyFont="1" applyBorder="1"/>
    <xf numFmtId="164" fontId="7" fillId="0" borderId="7" xfId="1" applyNumberFormat="1" applyFont="1" applyBorder="1"/>
    <xf numFmtId="164" fontId="6" fillId="0" borderId="8" xfId="1" applyNumberFormat="1" applyFont="1" applyBorder="1"/>
    <xf numFmtId="0" fontId="5" fillId="0" borderId="9" xfId="0" applyFont="1" applyBorder="1" applyAlignment="1">
      <alignment vertical="center"/>
    </xf>
    <xf numFmtId="41" fontId="6" fillId="0" borderId="0" xfId="0" applyNumberFormat="1" applyFont="1" applyBorder="1"/>
    <xf numFmtId="0" fontId="6" fillId="0" borderId="0" xfId="0" applyFont="1" applyBorder="1"/>
    <xf numFmtId="164" fontId="6" fillId="0" borderId="0" xfId="1" applyNumberFormat="1" applyFont="1" applyBorder="1"/>
    <xf numFmtId="164" fontId="7" fillId="0" borderId="0" xfId="1" applyNumberFormat="1" applyFont="1" applyBorder="1"/>
    <xf numFmtId="164" fontId="6" fillId="0" borderId="10" xfId="1" applyNumberFormat="1" applyFont="1" applyBorder="1"/>
    <xf numFmtId="164" fontId="8" fillId="0" borderId="14" xfId="0" applyNumberFormat="1" applyFont="1" applyBorder="1" applyAlignment="1">
      <alignment vertical="center"/>
    </xf>
    <xf numFmtId="0" fontId="5" fillId="3" borderId="3" xfId="0" applyFont="1" applyFill="1" applyBorder="1" applyAlignment="1">
      <alignment horizontal="center" vertical="justify"/>
    </xf>
    <xf numFmtId="0" fontId="5" fillId="3" borderId="3" xfId="0" applyFont="1" applyFill="1" applyBorder="1" applyAlignment="1">
      <alignment horizontal="left" vertical="justify" wrapText="1"/>
    </xf>
    <xf numFmtId="0" fontId="5" fillId="3" borderId="4" xfId="0" applyFont="1" applyFill="1" applyBorder="1" applyAlignment="1">
      <alignment horizontal="left" vertical="justify" wrapText="1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</cellXfs>
  <cellStyles count="2">
    <cellStyle name="Migliaia [0]" xfId="1" builtinId="6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980902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0" y="0"/>
          <a:ext cx="6109855" cy="980902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  </a:t>
          </a:r>
        </a:p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           </a:t>
          </a:r>
        </a:p>
        <a:p>
          <a:pPr algn="ctr" rtl="0">
            <a:defRPr sz="1000"/>
          </a:pPr>
          <a:endParaRPr lang="it-IT" sz="12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                               2018                                       LUGLIO</a:t>
          </a:r>
          <a:r>
            <a:rPr lang="it-IT" sz="1200" b="1" i="0" u="none" strike="noStrike" baseline="0">
              <a:solidFill>
                <a:srgbClr val="FFFFFF"/>
              </a:solidFill>
              <a:latin typeface="Times New Roman"/>
              <a:cs typeface="Times New Roman"/>
            </a:rPr>
            <a:t>CONGREGAZIONE DEI PRETI DELLA DOTTRINA CRISTIANA</a:t>
          </a:r>
        </a:p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Times New Roman"/>
              <a:cs typeface="Times New Roman"/>
            </a:rPr>
            <a:t>               Via S. Maria in Monticelli, 28 - 00186 ROMA -  Partita IVA 01089401002</a:t>
          </a:r>
        </a:p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Times New Roman"/>
              <a:cs typeface="Times New Roman"/>
            </a:rPr>
            <a:t>CONGREGAZIONE DEI PRETI DELLA DOTTRINA CRISTIANA</a:t>
          </a:r>
        </a:p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Times New Roman"/>
              <a:cs typeface="Times New Roman"/>
            </a:rPr>
            <a:t>Via S. Maria in Monticelli, 28 - 00186 ROMA - Partita IVA 01089401002</a:t>
          </a:r>
        </a:p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Times New Roman"/>
              <a:cs typeface="Times New Roman"/>
            </a:rPr>
            <a:t>                                           </a:t>
          </a:r>
        </a:p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Times New Roman"/>
              <a:cs typeface="Times New Roman"/>
            </a:rPr>
            <a:t>ANNO 2016                      MESE     GENNAIO                          Pag. 221       </a:t>
          </a:r>
        </a:p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Times New Roman"/>
              <a:cs typeface="Times New Roman"/>
            </a:rPr>
            <a:t>                   ANNO ________                      MESE _________________ </a:t>
          </a:r>
          <a:r>
            <a:rPr lang="it-IT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               </a:t>
          </a:r>
          <a:r>
            <a:rPr lang="it-IT" sz="1200" b="1" i="0" u="none" strike="noStrike" baseline="0">
              <a:solidFill>
                <a:srgbClr val="FFFFFF"/>
              </a:solidFill>
              <a:latin typeface="Times New Roman"/>
              <a:cs typeface="Times New Roman"/>
            </a:rPr>
            <a:t> Pag. 200</a:t>
          </a:r>
        </a:p>
      </xdr:txBody>
    </xdr:sp>
    <xdr:clientData/>
  </xdr:twoCellAnchor>
  <xdr:twoCellAnchor>
    <xdr:from>
      <xdr:col>3</xdr:col>
      <xdr:colOff>16625</xdr:colOff>
      <xdr:row>1</xdr:row>
      <xdr:rowOff>465513</xdr:rowOff>
    </xdr:from>
    <xdr:to>
      <xdr:col>4</xdr:col>
      <xdr:colOff>24938</xdr:colOff>
      <xdr:row>1</xdr:row>
      <xdr:rowOff>764771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2601883" y="1454728"/>
          <a:ext cx="423950" cy="2992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1</xdr:row>
      <xdr:rowOff>407324</xdr:rowOff>
    </xdr:from>
    <xdr:to>
      <xdr:col>4</xdr:col>
      <xdr:colOff>606829</xdr:colOff>
      <xdr:row>2</xdr:row>
      <xdr:rowOff>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3025833" y="1396539"/>
          <a:ext cx="581891" cy="3740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1</xdr:row>
      <xdr:rowOff>390698</xdr:rowOff>
    </xdr:from>
    <xdr:to>
      <xdr:col>5</xdr:col>
      <xdr:colOff>864524</xdr:colOff>
      <xdr:row>1</xdr:row>
      <xdr:rowOff>773084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3699164" y="1379913"/>
          <a:ext cx="789709" cy="3823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1</xdr:row>
      <xdr:rowOff>482138</xdr:rowOff>
    </xdr:from>
    <xdr:to>
      <xdr:col>6</xdr:col>
      <xdr:colOff>789709</xdr:colOff>
      <xdr:row>1</xdr:row>
      <xdr:rowOff>798022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4588625" y="1471353"/>
          <a:ext cx="706582" cy="2992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1</xdr:row>
      <xdr:rowOff>473825</xdr:rowOff>
    </xdr:from>
    <xdr:to>
      <xdr:col>8</xdr:col>
      <xdr:colOff>0</xdr:colOff>
      <xdr:row>2</xdr:row>
      <xdr:rowOff>0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5295207" y="1463040"/>
          <a:ext cx="814648" cy="3075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3</xdr:col>
      <xdr:colOff>0</xdr:colOff>
      <xdr:row>1</xdr:row>
      <xdr:rowOff>324196</xdr:rowOff>
    </xdr:from>
    <xdr:to>
      <xdr:col>8</xdr:col>
      <xdr:colOff>0</xdr:colOff>
      <xdr:row>1</xdr:row>
      <xdr:rowOff>324196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2585258" y="1313411"/>
          <a:ext cx="3524597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</xdr:row>
      <xdr:rowOff>324196</xdr:rowOff>
    </xdr:from>
    <xdr:to>
      <xdr:col>4</xdr:col>
      <xdr:colOff>0</xdr:colOff>
      <xdr:row>2</xdr:row>
      <xdr:rowOff>0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3000895" y="1313411"/>
          <a:ext cx="0" cy="45720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</xdr:row>
      <xdr:rowOff>324196</xdr:rowOff>
    </xdr:from>
    <xdr:to>
      <xdr:col>5</xdr:col>
      <xdr:colOff>0</xdr:colOff>
      <xdr:row>2</xdr:row>
      <xdr:rowOff>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3624349" y="1313411"/>
          <a:ext cx="0" cy="45720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</xdr:row>
      <xdr:rowOff>324196</xdr:rowOff>
    </xdr:from>
    <xdr:to>
      <xdr:col>7</xdr:col>
      <xdr:colOff>0</xdr:colOff>
      <xdr:row>2</xdr:row>
      <xdr:rowOff>0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>
          <a:off x="5295207" y="1313411"/>
          <a:ext cx="0" cy="45720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1</xdr:row>
      <xdr:rowOff>91440</xdr:rowOff>
    </xdr:from>
    <xdr:to>
      <xdr:col>5</xdr:col>
      <xdr:colOff>897775</xdr:colOff>
      <xdr:row>1</xdr:row>
      <xdr:rowOff>290945</xdr:rowOff>
    </xdr:to>
    <xdr:sp macro="" textlink="">
      <xdr:nvSpPr>
        <xdr:cNvPr id="12" name="Text Box 11"/>
        <xdr:cNvSpPr txBox="1">
          <a:spLocks noChangeArrowheads="1"/>
        </xdr:cNvSpPr>
      </xdr:nvSpPr>
      <xdr:spPr bwMode="auto">
        <a:xfrm>
          <a:off x="2635134" y="1080655"/>
          <a:ext cx="1870364" cy="199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1</xdr:row>
      <xdr:rowOff>116378</xdr:rowOff>
    </xdr:from>
    <xdr:to>
      <xdr:col>7</xdr:col>
      <xdr:colOff>598516</xdr:colOff>
      <xdr:row>1</xdr:row>
      <xdr:rowOff>299258</xdr:rowOff>
    </xdr:to>
    <xdr:sp macro="" textlink="">
      <xdr:nvSpPr>
        <xdr:cNvPr id="13" name="Text Box 12"/>
        <xdr:cNvSpPr txBox="1">
          <a:spLocks noChangeArrowheads="1"/>
        </xdr:cNvSpPr>
      </xdr:nvSpPr>
      <xdr:spPr bwMode="auto">
        <a:xfrm>
          <a:off x="4555374" y="1105593"/>
          <a:ext cx="1338349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4" name="Text Box 13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15" name="Text Box 14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16" name="Text Box 15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17" name="Text Box 16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8" name="Text Box 17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9" name="Line 18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0" name="Line 19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1" name="Text Box 20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22" name="Text Box 21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3" name="Text Box 22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8</xdr:col>
      <xdr:colOff>24938</xdr:colOff>
      <xdr:row>2</xdr:row>
      <xdr:rowOff>0</xdr:rowOff>
    </xdr:from>
    <xdr:to>
      <xdr:col>15</xdr:col>
      <xdr:colOff>540327</xdr:colOff>
      <xdr:row>2</xdr:row>
      <xdr:rowOff>0</xdr:rowOff>
    </xdr:to>
    <xdr:sp macro="" textlink="">
      <xdr:nvSpPr>
        <xdr:cNvPr id="24" name="Text Box 23"/>
        <xdr:cNvSpPr txBox="1">
          <a:spLocks noChangeArrowheads="1"/>
        </xdr:cNvSpPr>
      </xdr:nvSpPr>
      <xdr:spPr bwMode="auto">
        <a:xfrm>
          <a:off x="6134793" y="1770611"/>
          <a:ext cx="4979323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            CONGREGAZIONE DEI PRETI DELLA DOTTRINA CRISTIANA</a:t>
          </a:r>
        </a:p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         Via S. Maria in Monticelli, 28 - 00186 ROMA -  Partita IVA 01089401002</a:t>
          </a:r>
        </a:p>
        <a:p>
          <a:pPr algn="l" rtl="0">
            <a:defRPr sz="1000"/>
          </a:pPr>
          <a:endParaRPr lang="it-IT" sz="12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             ANNO ________                      MESE _______________                  Pag. 11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5" name="Line 24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2</xdr:row>
      <xdr:rowOff>0</xdr:rowOff>
    </xdr:from>
    <xdr:to>
      <xdr:col>13</xdr:col>
      <xdr:colOff>0</xdr:colOff>
      <xdr:row>2</xdr:row>
      <xdr:rowOff>0</xdr:rowOff>
    </xdr:to>
    <xdr:sp macro="" textlink="">
      <xdr:nvSpPr>
        <xdr:cNvPr id="26" name="Line 25"/>
        <xdr:cNvSpPr>
          <a:spLocks noChangeShapeType="1"/>
        </xdr:cNvSpPr>
      </xdr:nvSpPr>
      <xdr:spPr bwMode="auto">
        <a:xfrm>
          <a:off x="9376756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7" name="Line 26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207818</xdr:colOff>
      <xdr:row>2</xdr:row>
      <xdr:rowOff>0</xdr:rowOff>
    </xdr:from>
    <xdr:to>
      <xdr:col>13</xdr:col>
      <xdr:colOff>606829</xdr:colOff>
      <xdr:row>2</xdr:row>
      <xdr:rowOff>0</xdr:rowOff>
    </xdr:to>
    <xdr:sp macro="" textlink="">
      <xdr:nvSpPr>
        <xdr:cNvPr id="28" name="Text Box 27"/>
        <xdr:cNvSpPr txBox="1">
          <a:spLocks noChangeArrowheads="1"/>
        </xdr:cNvSpPr>
      </xdr:nvSpPr>
      <xdr:spPr bwMode="auto">
        <a:xfrm>
          <a:off x="8986058" y="1770611"/>
          <a:ext cx="989214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SETTEMBRE</a:t>
          </a:r>
        </a:p>
      </xdr:txBody>
    </xdr:sp>
    <xdr:clientData/>
  </xdr:twoCellAnchor>
  <xdr:twoCellAnchor>
    <xdr:from>
      <xdr:col>8</xdr:col>
      <xdr:colOff>1263535</xdr:colOff>
      <xdr:row>2</xdr:row>
      <xdr:rowOff>0</xdr:rowOff>
    </xdr:from>
    <xdr:to>
      <xdr:col>9</xdr:col>
      <xdr:colOff>415636</xdr:colOff>
      <xdr:row>2</xdr:row>
      <xdr:rowOff>0</xdr:rowOff>
    </xdr:to>
    <xdr:sp macro="" textlink="">
      <xdr:nvSpPr>
        <xdr:cNvPr id="29" name="Text Box 28"/>
        <xdr:cNvSpPr txBox="1">
          <a:spLocks noChangeArrowheads="1"/>
        </xdr:cNvSpPr>
      </xdr:nvSpPr>
      <xdr:spPr bwMode="auto">
        <a:xfrm>
          <a:off x="6982691" y="1770611"/>
          <a:ext cx="41563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2002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0" name="Text Box 29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31" name="Text Box 30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2" name="Text Box 31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3" name="Text Box 32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34" name="Text Box 33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35" name="Text Box 34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36" name="Text Box 35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7" name="Text Box 36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8" name="Line 37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9" name="Line 38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40" name="Text Box 39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41" name="Text Box 40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42" name="Text Box 41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43" name="Text Box 42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44" name="Text Box 43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45" name="Text Box 44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46" name="Text Box 45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47" name="Text Box 46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48" name="Line 47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49" name="Line 48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50" name="Text Box 49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51" name="Text Box 50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52" name="Text Box 51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53" name="Text Box 52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54" name="Text Box 53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55" name="Text Box 54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56" name="Text Box 55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57" name="Text Box 56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58" name="Line 57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59" name="Line 58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60" name="Text Box 59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61" name="Text Box 60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62" name="Text Box 61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63" name="Text Box 62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64" name="Text Box 63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65" name="Text Box 64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66" name="Text Box 65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67" name="Text Box 66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68" name="Line 67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69" name="Line 68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70" name="Text Box 69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71" name="Text Box 70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72" name="Text Box 71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73" name="Text Box 72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74" name="Text Box 73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75" name="Text Box 74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76" name="Text Box 75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77" name="Text Box 76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78" name="Line 77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79" name="Line 78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80" name="Text Box 79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81" name="Text Box 80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82" name="Text Box 81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83" name="Text Box 82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84" name="Text Box 83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85" name="Text Box 84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86" name="Text Box 85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87" name="Text Box 86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88" name="Line 87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89" name="Line 88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90" name="Text Box 89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91" name="Text Box 90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92" name="Text Box 91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93" name="Text Box 92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94" name="Text Box 93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95" name="Text Box 94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96" name="Text Box 95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97" name="Text Box 96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98" name="Line 97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99" name="Line 98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00" name="Text Box 99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101" name="Text Box 100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02" name="Text Box 101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03" name="Text Box 102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104" name="Text Box 103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105" name="Text Box 104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106" name="Text Box 105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07" name="Text Box 106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08" name="Line 107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09" name="Line 108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10" name="Text Box 109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111" name="Text Box 110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12" name="Text Box 111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7</xdr:col>
      <xdr:colOff>0</xdr:colOff>
      <xdr:row>1</xdr:row>
      <xdr:rowOff>58189</xdr:rowOff>
    </xdr:from>
    <xdr:to>
      <xdr:col>7</xdr:col>
      <xdr:colOff>207818</xdr:colOff>
      <xdr:row>1</xdr:row>
      <xdr:rowOff>249382</xdr:rowOff>
    </xdr:to>
    <xdr:sp macro="" textlink="">
      <xdr:nvSpPr>
        <xdr:cNvPr id="113" name="Text Box 114"/>
        <xdr:cNvSpPr txBox="1">
          <a:spLocks noChangeArrowheads="1"/>
        </xdr:cNvSpPr>
      </xdr:nvSpPr>
      <xdr:spPr bwMode="auto">
        <a:xfrm>
          <a:off x="5295207" y="1047404"/>
          <a:ext cx="207818" cy="1911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CCFFFF" mc:Ignorable="a14" a14:legacySpreadsheetColorIndex="4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14" name="Text Box 115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115" name="Text Box 116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116" name="Text Box 117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117" name="Text Box 118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18" name="Text Box 119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19" name="Line 120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20" name="Line 121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21" name="Text Box 122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122" name="Text Box 123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23" name="Text Box 124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24" name="Text Box 125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125" name="Text Box 126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126" name="Text Box 127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127" name="Text Box 128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28" name="Text Box 129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29" name="Line 130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30" name="Line 131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31" name="Text Box 132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132" name="Text Box 133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33" name="Text Box 134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34" name="Text Box 135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135" name="Text Box 136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136" name="Text Box 137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137" name="Text Box 138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38" name="Text Box 139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39" name="Line 140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40" name="Line 141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41" name="Text Box 142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142" name="Text Box 143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43" name="Text Box 144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44" name="Text Box 145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145" name="Text Box 146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146" name="Text Box 147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147" name="Text Box 148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48" name="Text Box 149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49" name="Line 150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50" name="Line 151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51" name="Text Box 152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152" name="Text Box 153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53" name="Text Box 154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54" name="Text Box 155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155" name="Text Box 156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156" name="Text Box 157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157" name="Text Box 158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58" name="Text Box 159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59" name="Line 160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60" name="Line 161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61" name="Text Box 162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162" name="Text Box 163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63" name="Text Box 164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64" name="Text Box 165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165" name="Text Box 166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166" name="Text Box 167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167" name="Text Box 168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68" name="Text Box 169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69" name="Line 170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70" name="Line 171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71" name="Text Box 172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172" name="Text Box 173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73" name="Text Box 174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74" name="Text Box 175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175" name="Text Box 176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176" name="Text Box 177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177" name="Text Box 178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78" name="Text Box 179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79" name="Line 180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80" name="Line 181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81" name="Text Box 182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182" name="Text Box 183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83" name="Text Box 184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84" name="Text Box 185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185" name="Text Box 186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186" name="Text Box 187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187" name="Text Box 188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88" name="Text Box 189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89" name="Line 190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90" name="Line 191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91" name="Text Box 192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192" name="Text Box 193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93" name="Text Box 194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94" name="Text Box 195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195" name="Text Box 196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196" name="Text Box 197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197" name="Text Box 198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98" name="Text Box 199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99" name="Line 200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00" name="Line 201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01" name="Text Box 202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202" name="Text Box 203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03" name="Text Box 204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204" name="Text Box 205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205" name="Text Box 206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206" name="Text Box 207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207" name="Text Box 208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208" name="Text Box 209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09" name="Line 210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10" name="Line 211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11" name="Text Box 212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212" name="Text Box 213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13" name="Text Box 214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214" name="Text Box 215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215" name="Text Box 216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216" name="Text Box 217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217" name="Text Box 218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218" name="Text Box 219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19" name="Line 220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20" name="Line 221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21" name="Text Box 222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222" name="Text Box 223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23" name="Text Box 224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224" name="Text Box 225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225" name="Text Box 226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226" name="Text Box 227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227" name="Text Box 228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228" name="Text Box 229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29" name="Line 230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30" name="Line 231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31" name="Text Box 232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232" name="Text Box 233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33" name="Text Box 234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234" name="Text Box 235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235" name="Text Box 236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236" name="Text Box 237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237" name="Text Box 238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238" name="Text Box 239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39" name="Line 240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40" name="Line 241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41" name="Text Box 242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242" name="Text Box 243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43" name="Text Box 244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244" name="Text Box 245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245" name="Text Box 246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246" name="Text Box 247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247" name="Text Box 248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248" name="Text Box 249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49" name="Line 250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50" name="Line 251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51" name="Text Box 252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252" name="Text Box 253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53" name="Text Box 254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254" name="Text Box 255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255" name="Text Box 256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256" name="Text Box 257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257" name="Text Box 258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258" name="Text Box 259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59" name="Line 260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60" name="Line 261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61" name="Text Box 262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262" name="Text Box 263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63" name="Text Box 264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264" name="Text Box 265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265" name="Text Box 266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266" name="Text Box 267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267" name="Text Box 268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268" name="Text Box 269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69" name="Line 270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70" name="Line 271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71" name="Text Box 272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272" name="Text Box 273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73" name="Text Box 274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274" name="Text Box 275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275" name="Text Box 276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276" name="Text Box 277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277" name="Text Box 278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278" name="Text Box 279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79" name="Line 280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80" name="Line 281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81" name="Text Box 282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282" name="Text Box 283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83" name="Text Box 284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284" name="Text Box 285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285" name="Text Box 286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286" name="Text Box 287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287" name="Text Box 288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288" name="Text Box 289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89" name="Line 290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90" name="Line 291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91" name="Text Box 292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292" name="Text Box 293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93" name="Text Box 294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294" name="Text Box 295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295" name="Text Box 296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296" name="Text Box 297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297" name="Text Box 298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298" name="Text Box 299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99" name="Line 300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00" name="Line 301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01" name="Text Box 302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302" name="Text Box 303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303" name="Text Box 304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0</xdr:col>
      <xdr:colOff>33251</xdr:colOff>
      <xdr:row>2</xdr:row>
      <xdr:rowOff>0</xdr:rowOff>
    </xdr:from>
    <xdr:to>
      <xdr:col>7</xdr:col>
      <xdr:colOff>764771</xdr:colOff>
      <xdr:row>2</xdr:row>
      <xdr:rowOff>0</xdr:rowOff>
    </xdr:to>
    <xdr:sp macro="" textlink="">
      <xdr:nvSpPr>
        <xdr:cNvPr id="304" name="Line 305"/>
        <xdr:cNvSpPr>
          <a:spLocks noChangeShapeType="1"/>
        </xdr:cNvSpPr>
      </xdr:nvSpPr>
      <xdr:spPr bwMode="auto">
        <a:xfrm flipV="1">
          <a:off x="33251" y="1770611"/>
          <a:ext cx="6026727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05" name="Text Box 306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306" name="Text Box 307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307" name="Text Box 308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308" name="Text Box 309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09" name="Text Box 310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10" name="Line 311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11" name="Line 312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12" name="Text Box 313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313" name="Text Box 314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314" name="Text Box 315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15" name="Text Box 316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316" name="Text Box 317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317" name="Text Box 318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318" name="Text Box 319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19" name="Text Box 320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20" name="Line 321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21" name="Line 322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22" name="Text Box 323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323" name="Text Box 324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324" name="Text Box 325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25" name="Text Box 326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326" name="Text Box 327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327" name="Text Box 328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328" name="Text Box 329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29" name="Text Box 330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30" name="Line 331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31" name="Line 332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32" name="Text Box 333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333" name="Text Box 334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334" name="Text Box 335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35" name="Text Box 336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336" name="Text Box 337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337" name="Text Box 338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338" name="Text Box 339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39" name="Text Box 340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40" name="Line 341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41" name="Line 342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42" name="Text Box 343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343" name="Text Box 344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344" name="Text Box 345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45" name="Text Box 346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346" name="Text Box 347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347" name="Text Box 348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348" name="Text Box 349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49" name="Text Box 350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50" name="Line 351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51" name="Line 352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52" name="Text Box 353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353" name="Text Box 354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354" name="Text Box 355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55" name="Text Box 356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356" name="Text Box 357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357" name="Text Box 358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358" name="Text Box 359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59" name="Text Box 360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60" name="Line 361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61" name="Line 362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62" name="Text Box 363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363" name="Text Box 364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364" name="Text Box 365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65" name="Text Box 366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366" name="Text Box 367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367" name="Text Box 368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368" name="Text Box 369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69" name="Text Box 370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70" name="Line 371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71" name="Line 372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72" name="Text Box 373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373" name="Text Box 374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374" name="Text Box 375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75" name="Text Box 376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376" name="Text Box 377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377" name="Text Box 378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378" name="Text Box 379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79" name="Text Box 380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80" name="Line 381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81" name="Line 382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82" name="Text Box 383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383" name="Text Box 384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384" name="Text Box 385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85" name="Text Box 386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386" name="Text Box 387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387" name="Text Box 388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388" name="Text Box 389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89" name="Text Box 390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90" name="Line 391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91" name="Line 392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92" name="Text Box 393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393" name="Text Box 394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394" name="Text Box 395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95" name="Text Box 396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396" name="Text Box 397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397" name="Text Box 398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398" name="Text Box 399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99" name="Text Box 400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400" name="Line 401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401" name="Line 402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402" name="Text Box 403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403" name="Text Box 404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404" name="Text Box 405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405" name="Text Box 40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406" name="Text Box 40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407" name="Text Box 40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408" name="Text Box 40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409" name="Text Box 41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410" name="Line 41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411" name="Line 41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412" name="Text Box 41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413" name="Text Box 41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414" name="Text Box 41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415" name="Text Box 41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416" name="Text Box 41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417" name="Text Box 41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418" name="Text Box 41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419" name="Text Box 42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420" name="Line 42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421" name="Line 42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422" name="Text Box 42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423" name="Text Box 42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424" name="Text Box 42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425" name="Text Box 42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426" name="Text Box 42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427" name="Text Box 42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428" name="Text Box 42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429" name="Text Box 43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430" name="Line 43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431" name="Line 43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432" name="Text Box 43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433" name="Text Box 43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434" name="Text Box 43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435" name="Text Box 43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436" name="Text Box 43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437" name="Text Box 43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438" name="Text Box 43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439" name="Text Box 44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440" name="Line 44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441" name="Line 44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442" name="Text Box 44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443" name="Text Box 44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444" name="Text Box 44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445" name="Text Box 44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446" name="Text Box 44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447" name="Text Box 44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448" name="Text Box 44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449" name="Text Box 45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450" name="Line 45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451" name="Line 45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452" name="Text Box 45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453" name="Text Box 45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454" name="Text Box 45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455" name="Text Box 45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456" name="Text Box 45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457" name="Text Box 45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458" name="Text Box 45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459" name="Text Box 46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460" name="Line 46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461" name="Line 46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462" name="Text Box 46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463" name="Text Box 46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464" name="Text Box 46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465" name="Text Box 46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466" name="Text Box 46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467" name="Text Box 46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468" name="Text Box 46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469" name="Text Box 47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470" name="Line 47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471" name="Line 47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472" name="Text Box 47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473" name="Text Box 47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474" name="Text Box 47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475" name="Text Box 47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476" name="Text Box 47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477" name="Text Box 47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478" name="Text Box 47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479" name="Text Box 48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480" name="Line 48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481" name="Line 48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482" name="Text Box 48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483" name="Text Box 48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484" name="Text Box 48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485" name="Text Box 48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486" name="Text Box 48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487" name="Text Box 48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488" name="Text Box 48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489" name="Text Box 49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490" name="Line 49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491" name="Line 49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492" name="Text Box 49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493" name="Text Box 49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494" name="Text Box 49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495" name="Text Box 49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496" name="Text Box 49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497" name="Text Box 49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498" name="Text Box 49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499" name="Text Box 50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500" name="Line 50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501" name="Line 50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502" name="Text Box 50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503" name="Text Box 50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504" name="Text Box 50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505" name="Text Box 50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506" name="Text Box 50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507" name="Text Box 50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508" name="Text Box 50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509" name="Text Box 51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510" name="Line 51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511" name="Line 51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512" name="Text Box 51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513" name="Text Box 51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514" name="Text Box 51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515" name="Text Box 51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516" name="Text Box 51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517" name="Text Box 51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518" name="Text Box 51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519" name="Text Box 52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520" name="Line 52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521" name="Line 52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522" name="Text Box 52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523" name="Text Box 52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524" name="Text Box 52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525" name="Text Box 52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526" name="Text Box 52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527" name="Text Box 52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528" name="Text Box 52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529" name="Text Box 53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530" name="Line 53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531" name="Line 53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532" name="Text Box 53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533" name="Text Box 53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534" name="Text Box 53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535" name="Text Box 53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536" name="Text Box 53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537" name="Text Box 53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538" name="Text Box 53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539" name="Text Box 54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540" name="Line 54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541" name="Line 54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542" name="Text Box 54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543" name="Text Box 54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544" name="Text Box 54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545" name="Text Box 54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546" name="Text Box 54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547" name="Text Box 54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548" name="Text Box 54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549" name="Text Box 55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550" name="Line 55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551" name="Line 55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552" name="Text Box 55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553" name="Text Box 55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554" name="Text Box 55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555" name="Text Box 55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556" name="Text Box 55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557" name="Text Box 55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558" name="Text Box 55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559" name="Text Box 56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560" name="Line 56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561" name="Line 56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562" name="Text Box 56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563" name="Text Box 56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564" name="Text Box 56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565" name="Text Box 56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566" name="Text Box 56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567" name="Text Box 56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568" name="Text Box 56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569" name="Text Box 57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570" name="Line 57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571" name="Line 57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572" name="Text Box 57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573" name="Text Box 57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574" name="Text Box 57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575" name="Text Box 57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576" name="Text Box 57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577" name="Text Box 57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578" name="Text Box 57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579" name="Text Box 58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580" name="Line 58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581" name="Line 58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582" name="Text Box 58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583" name="Text Box 58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584" name="Text Box 58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585" name="Text Box 58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586" name="Text Box 58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587" name="Text Box 58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588" name="Text Box 58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589" name="Text Box 59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590" name="Line 59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591" name="Line 59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592" name="Text Box 59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593" name="Text Box 59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594" name="Text Box 59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595" name="Text Box 59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596" name="Text Box 59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597" name="Text Box 59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598" name="Text Box 59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599" name="Text Box 60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600" name="Line 60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601" name="Line 60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602" name="Text Box 60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603" name="Text Box 60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604" name="Text Box 60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605" name="Text Box 60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606" name="Text Box 60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607" name="Text Box 60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608" name="Text Box 60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609" name="Text Box 61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610" name="Line 61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611" name="Line 61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612" name="Text Box 61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613" name="Text Box 61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614" name="Text Box 61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615" name="Text Box 61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616" name="Text Box 61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617" name="Text Box 61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618" name="Text Box 61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619" name="Text Box 62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620" name="Line 62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621" name="Line 62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622" name="Text Box 62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623" name="Text Box 62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624" name="Text Box 62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625" name="Text Box 62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626" name="Text Box 62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627" name="Text Box 62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628" name="Text Box 62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629" name="Text Box 63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630" name="Line 63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631" name="Line 63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632" name="Text Box 63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633" name="Text Box 63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634" name="Text Box 63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635" name="Text Box 63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636" name="Text Box 63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637" name="Text Box 63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638" name="Text Box 63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639" name="Text Box 64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640" name="Line 64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641" name="Line 64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642" name="Text Box 64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643" name="Text Box 64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644" name="Text Box 64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645" name="Text Box 64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646" name="Text Box 64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647" name="Text Box 64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648" name="Text Box 64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649" name="Text Box 65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650" name="Line 65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651" name="Line 65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652" name="Text Box 65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653" name="Text Box 65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654" name="Text Box 65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655" name="Text Box 65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656" name="Text Box 65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657" name="Text Box 65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658" name="Text Box 65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659" name="Text Box 66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660" name="Line 66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661" name="Line 66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662" name="Text Box 66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663" name="Text Box 66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664" name="Text Box 66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665" name="Text Box 66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666" name="Text Box 66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667" name="Text Box 66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668" name="Text Box 66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669" name="Text Box 67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670" name="Line 67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671" name="Line 67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672" name="Text Box 67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673" name="Text Box 67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674" name="Text Box 67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675" name="Text Box 67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676" name="Text Box 67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677" name="Text Box 67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678" name="Text Box 67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679" name="Text Box 68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680" name="Line 68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681" name="Line 68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682" name="Text Box 68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683" name="Text Box 68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684" name="Text Box 68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685" name="Text Box 68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686" name="Text Box 68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687" name="Text Box 68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688" name="Text Box 68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689" name="Text Box 69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690" name="Line 69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691" name="Line 69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692" name="Text Box 69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693" name="Text Box 69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694" name="Text Box 69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695" name="Text Box 69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696" name="Text Box 69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697" name="Text Box 69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698" name="Text Box 69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699" name="Text Box 70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700" name="Line 70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701" name="Line 70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702" name="Text Box 70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703" name="Text Box 70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704" name="Text Box 70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705" name="Text Box 70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706" name="Text Box 70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707" name="Text Box 70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708" name="Text Box 70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709" name="Text Box 71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710" name="Line 71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711" name="Line 71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712" name="Text Box 71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713" name="Text Box 71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714" name="Text Box 71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715" name="Text Box 71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716" name="Text Box 71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717" name="Text Box 71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718" name="Text Box 71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719" name="Text Box 72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720" name="Line 72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721" name="Line 72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722" name="Text Box 72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723" name="Text Box 72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724" name="Text Box 72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725" name="Text Box 72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726" name="Text Box 72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727" name="Text Box 72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728" name="Text Box 72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729" name="Text Box 73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730" name="Line 73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731" name="Line 73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732" name="Text Box 73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733" name="Text Box 73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734" name="Text Box 73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735" name="Text Box 73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736" name="Text Box 73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737" name="Text Box 73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738" name="Text Box 73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739" name="Text Box 74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740" name="Line 74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741" name="Line 74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742" name="Text Box 74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743" name="Text Box 74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744" name="Text Box 74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745" name="Text Box 74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746" name="Text Box 74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747" name="Text Box 74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748" name="Text Box 74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749" name="Text Box 75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750" name="Line 75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751" name="Line 75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752" name="Text Box 75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753" name="Text Box 75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754" name="Text Box 75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755" name="Text Box 75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756" name="Text Box 75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757" name="Text Box 75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758" name="Text Box 75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759" name="Text Box 76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760" name="Line 76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761" name="Line 76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762" name="Text Box 76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763" name="Text Box 76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764" name="Text Box 76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765" name="Text Box 76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766" name="Text Box 76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767" name="Text Box 76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768" name="Text Box 76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769" name="Text Box 77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770" name="Line 77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771" name="Line 77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772" name="Text Box 77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773" name="Text Box 77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774" name="Text Box 77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775" name="Text Box 77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776" name="Text Box 77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777" name="Text Box 77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778" name="Text Box 77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779" name="Text Box 78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780" name="Line 78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781" name="Line 78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782" name="Text Box 78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783" name="Text Box 78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784" name="Text Box 78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785" name="Text Box 78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786" name="Text Box 78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787" name="Text Box 78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788" name="Text Box 78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789" name="Text Box 79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790" name="Line 79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791" name="Line 79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792" name="Text Box 79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793" name="Text Box 79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794" name="Text Box 79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795" name="Text Box 79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796" name="Text Box 79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797" name="Text Box 79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798" name="Text Box 79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799" name="Text Box 80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800" name="Line 80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801" name="Line 80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802" name="Text Box 80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803" name="Text Box 80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804" name="Text Box 80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805" name="Text Box 80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806" name="Text Box 80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807" name="Text Box 80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808" name="Text Box 80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809" name="Text Box 81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810" name="Line 81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811" name="Line 81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812" name="Text Box 81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813" name="Text Box 81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814" name="Text Box 81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815" name="Text Box 81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816" name="Text Box 81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817" name="Text Box 81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818" name="Text Box 81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819" name="Text Box 82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820" name="Line 82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821" name="Line 82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822" name="Text Box 82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823" name="Text Box 82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824" name="Text Box 82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825" name="Text Box 82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826" name="Text Box 82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827" name="Text Box 82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828" name="Text Box 82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829" name="Text Box 83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830" name="Line 83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831" name="Line 83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832" name="Text Box 83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833" name="Text Box 83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834" name="Text Box 83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835" name="Text Box 83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836" name="Text Box 83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837" name="Text Box 83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838" name="Text Box 83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839" name="Text Box 84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840" name="Line 84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841" name="Line 84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842" name="Text Box 84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843" name="Text Box 84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844" name="Text Box 84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845" name="Text Box 84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846" name="Text Box 84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847" name="Text Box 84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848" name="Text Box 84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849" name="Text Box 85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850" name="Line 85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851" name="Line 85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852" name="Text Box 85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853" name="Text Box 85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854" name="Text Box 85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855" name="Text Box 85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856" name="Text Box 85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857" name="Text Box 85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858" name="Text Box 85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859" name="Text Box 86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860" name="Line 86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861" name="Line 86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862" name="Text Box 86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863" name="Text Box 86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864" name="Text Box 86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865" name="Text Box 86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866" name="Text Box 86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867" name="Text Box 86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868" name="Text Box 86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869" name="Text Box 87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870" name="Line 87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871" name="Line 87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872" name="Text Box 87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873" name="Text Box 87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874" name="Text Box 87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875" name="Text Box 87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876" name="Text Box 87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877" name="Text Box 87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878" name="Text Box 87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879" name="Text Box 88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880" name="Line 88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881" name="Line 88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882" name="Text Box 88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883" name="Text Box 88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884" name="Text Box 88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885" name="Text Box 88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886" name="Text Box 88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887" name="Text Box 88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888" name="Text Box 88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889" name="Text Box 89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890" name="Line 89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891" name="Line 89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892" name="Text Box 89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893" name="Text Box 89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894" name="Text Box 89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895" name="Text Box 89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896" name="Text Box 89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897" name="Text Box 89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898" name="Text Box 89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899" name="Text Box 90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900" name="Line 90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901" name="Line 90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902" name="Text Box 90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903" name="Text Box 90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904" name="Text Box 90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905" name="Text Box 90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906" name="Text Box 90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907" name="Text Box 90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908" name="Text Box 90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909" name="Text Box 91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910" name="Line 91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911" name="Line 91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912" name="Text Box 91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913" name="Text Box 91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914" name="Text Box 91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915" name="Text Box 91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916" name="Text Box 91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917" name="Text Box 91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918" name="Text Box 91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919" name="Text Box 92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920" name="Line 92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921" name="Line 92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922" name="Text Box 92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923" name="Text Box 92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924" name="Text Box 92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925" name="Text Box 92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926" name="Text Box 92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927" name="Text Box 92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928" name="Text Box 92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929" name="Text Box 93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930" name="Line 93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931" name="Line 93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932" name="Text Box 93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933" name="Text Box 93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934" name="Text Box 93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935" name="Text Box 93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936" name="Text Box 93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937" name="Text Box 93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938" name="Text Box 93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939" name="Text Box 94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940" name="Line 94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941" name="Line 94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942" name="Text Box 94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943" name="Text Box 94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944" name="Text Box 94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945" name="Text Box 94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946" name="Text Box 94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947" name="Text Box 94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948" name="Text Box 94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949" name="Text Box 95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950" name="Line 95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951" name="Line 95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952" name="Text Box 95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953" name="Text Box 95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954" name="Text Box 95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955" name="Text Box 95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956" name="Text Box 95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957" name="Text Box 95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958" name="Text Box 95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959" name="Text Box 96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960" name="Line 96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961" name="Line 96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962" name="Text Box 96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963" name="Text Box 96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964" name="Text Box 96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965" name="Text Box 96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966" name="Text Box 96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967" name="Text Box 96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968" name="Text Box 96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969" name="Text Box 97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970" name="Line 97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971" name="Line 97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972" name="Text Box 97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973" name="Text Box 97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974" name="Text Box 97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975" name="Text Box 97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976" name="Text Box 97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977" name="Text Box 97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978" name="Text Box 97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979" name="Text Box 98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980" name="Line 98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981" name="Line 98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982" name="Text Box 98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983" name="Text Box 98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984" name="Text Box 98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985" name="Text Box 98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986" name="Text Box 98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987" name="Text Box 98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988" name="Text Box 98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989" name="Text Box 99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990" name="Line 99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991" name="Line 99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992" name="Text Box 99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993" name="Text Box 99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994" name="Text Box 99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995" name="Text Box 99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996" name="Text Box 99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997" name="Text Box 99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998" name="Text Box 99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999" name="Text Box 100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000" name="Line 100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001" name="Line 100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002" name="Text Box 100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003" name="Text Box 100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004" name="Text Box 100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005" name="Text Box 100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1006" name="Text Box 100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007" name="Text Box 100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008" name="Text Box 100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009" name="Text Box 101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010" name="Line 101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011" name="Line 101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012" name="Text Box 101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013" name="Text Box 101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014" name="Text Box 101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015" name="Text Box 101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1016" name="Text Box 101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017" name="Text Box 101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018" name="Text Box 101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019" name="Text Box 102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020" name="Line 102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021" name="Line 102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022" name="Text Box 102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023" name="Text Box 102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024" name="Text Box 102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025" name="Text Box 102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1026" name="Text Box 102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027" name="Text Box 102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028" name="Text Box 102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029" name="Text Box 103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030" name="Line 103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031" name="Line 103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032" name="Text Box 103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033" name="Text Box 103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034" name="Text Box 103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035" name="Text Box 103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1036" name="Text Box 103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037" name="Text Box 103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038" name="Text Box 103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039" name="Text Box 104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040" name="Line 104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041" name="Line 104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042" name="Text Box 104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043" name="Text Box 104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044" name="Text Box 104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045" name="Text Box 104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1046" name="Text Box 104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047" name="Text Box 104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048" name="Text Box 104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049" name="Text Box 105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050" name="Line 105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051" name="Line 105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052" name="Text Box 105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053" name="Text Box 105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054" name="Text Box 105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055" name="Text Box 105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1056" name="Text Box 105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057" name="Text Box 105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058" name="Text Box 105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059" name="Text Box 106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060" name="Line 106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061" name="Line 106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062" name="Text Box 106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063" name="Text Box 106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064" name="Text Box 106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065" name="Text Box 106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1066" name="Text Box 106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067" name="Text Box 106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068" name="Text Box 106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069" name="Text Box 107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070" name="Line 107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071" name="Line 107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072" name="Text Box 107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073" name="Text Box 107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074" name="Text Box 107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075" name="Text Box 107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1076" name="Text Box 107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077" name="Text Box 107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078" name="Text Box 107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079" name="Text Box 108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080" name="Line 108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081" name="Line 108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082" name="Text Box 108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083" name="Text Box 108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084" name="Text Box 108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085" name="Text Box 108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1086" name="Text Box 108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087" name="Text Box 108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088" name="Text Box 108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089" name="Text Box 109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090" name="Line 109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091" name="Line 109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092" name="Text Box 109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093" name="Text Box 109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094" name="Text Box 109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095" name="Text Box 109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1096" name="Text Box 109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097" name="Text Box 109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098" name="Text Box 109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099" name="Text Box 110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100" name="Line 110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101" name="Line 110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102" name="Text Box 110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103" name="Text Box 110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104" name="Text Box 110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105" name="Text Box 110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1106" name="Text Box 110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107" name="Text Box 110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108" name="Text Box 110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109" name="Text Box 111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110" name="Line 111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111" name="Line 111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112" name="Text Box 111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113" name="Text Box 111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114" name="Text Box 111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115" name="Text Box 111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1116" name="Text Box 111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117" name="Text Box 111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118" name="Text Box 111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119" name="Text Box 112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120" name="Line 112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121" name="Line 112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122" name="Text Box 112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123" name="Text Box 112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124" name="Text Box 112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125" name="Text Box 112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1126" name="Text Box 112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127" name="Text Box 112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128" name="Text Box 112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129" name="Text Box 113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130" name="Line 113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131" name="Line 113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132" name="Text Box 113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133" name="Text Box 113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134" name="Text Box 113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135" name="Text Box 113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1136" name="Text Box 113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137" name="Text Box 113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138" name="Text Box 113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139" name="Text Box 114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140" name="Line 114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141" name="Line 114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142" name="Text Box 114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143" name="Text Box 114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144" name="Text Box 114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145" name="Text Box 114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1146" name="Text Box 114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147" name="Text Box 114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148" name="Text Box 114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149" name="Text Box 115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150" name="Line 115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151" name="Line 115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152" name="Text Box 115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153" name="Text Box 115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154" name="Text Box 115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155" name="Text Box 115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1156" name="Text Box 115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157" name="Text Box 115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158" name="Text Box 115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159" name="Text Box 116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160" name="Line 116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161" name="Line 116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162" name="Text Box 116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163" name="Text Box 116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164" name="Text Box 116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165" name="Text Box 116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1166" name="Text Box 116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167" name="Text Box 116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168" name="Text Box 116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169" name="Text Box 117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170" name="Line 117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171" name="Line 117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172" name="Text Box 117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173" name="Text Box 117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174" name="Text Box 117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175" name="Text Box 117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1176" name="Text Box 117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177" name="Text Box 117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178" name="Text Box 117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179" name="Text Box 118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180" name="Line 118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181" name="Line 118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182" name="Text Box 118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183" name="Text Box 118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184" name="Text Box 118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185" name="Text Box 118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1186" name="Text Box 118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187" name="Text Box 118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188" name="Text Box 118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189" name="Text Box 119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190" name="Line 119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191" name="Line 119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192" name="Text Box 119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193" name="Text Box 119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194" name="Text Box 119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195" name="Text Box 119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1196" name="Text Box 119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197" name="Text Box 119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198" name="Text Box 119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199" name="Text Box 120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200" name="Line 120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201" name="Line 120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202" name="Text Box 120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203" name="Text Box 120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204" name="Text Box 120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205" name="Text Box 120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1206" name="Text Box 120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207" name="Text Box 120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208" name="Text Box 120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209" name="Text Box 121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210" name="Line 121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211" name="Line 121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212" name="Text Box 121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213" name="Text Box 121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214" name="Text Box 121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215" name="Text Box 121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1216" name="Text Box 121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217" name="Text Box 121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218" name="Text Box 121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219" name="Text Box 122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220" name="Line 122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221" name="Line 122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222" name="Text Box 122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223" name="Text Box 122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224" name="Text Box 122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225" name="Text Box 122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1226" name="Text Box 122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227" name="Text Box 122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228" name="Text Box 122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229" name="Text Box 123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230" name="Line 123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231" name="Line 123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232" name="Text Box 123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233" name="Text Box 123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234" name="Text Box 123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235" name="Text Box 123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1236" name="Text Box 123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237" name="Text Box 123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238" name="Text Box 123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239" name="Text Box 124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240" name="Line 124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241" name="Line 124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242" name="Text Box 124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243" name="Text Box 124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244" name="Text Box 124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245" name="Text Box 124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1246" name="Text Box 124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247" name="Text Box 124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248" name="Text Box 124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249" name="Text Box 125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250" name="Line 125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251" name="Line 125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252" name="Text Box 125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253" name="Text Box 125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254" name="Text Box 125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255" name="Text Box 125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1256" name="Text Box 125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257" name="Text Box 125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258" name="Text Box 125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259" name="Text Box 126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260" name="Line 126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261" name="Line 126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262" name="Text Box 126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263" name="Text Box 126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264" name="Text Box 126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265" name="Text Box 126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1266" name="Text Box 126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267" name="Text Box 126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268" name="Text Box 126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269" name="Text Box 127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270" name="Line 127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271" name="Line 127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272" name="Text Box 127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273" name="Text Box 127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274" name="Text Box 127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275" name="Text Box 127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1276" name="Text Box 127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277" name="Text Box 127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278" name="Text Box 127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279" name="Text Box 128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280" name="Line 128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281" name="Line 128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282" name="Text Box 128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283" name="Text Box 128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284" name="Text Box 128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285" name="Text Box 128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1286" name="Text Box 128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287" name="Text Box 128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288" name="Text Box 128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289" name="Text Box 129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290" name="Line 129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291" name="Line 129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292" name="Text Box 129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293" name="Text Box 129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294" name="Text Box 129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295" name="Text Box 129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1296" name="Text Box 129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297" name="Text Box 129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298" name="Text Box 129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299" name="Text Box 130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300" name="Line 130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301" name="Line 130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302" name="Text Box 130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303" name="Text Box 130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304" name="Text Box 130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305" name="Text Box 130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1306" name="Text Box 130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307" name="Text Box 130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308" name="Text Box 130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309" name="Text Box 131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310" name="Line 131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311" name="Line 131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312" name="Text Box 131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313" name="Text Box 131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314" name="Text Box 131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315" name="Text Box 131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1316" name="Text Box 131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317" name="Text Box 131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318" name="Text Box 131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319" name="Text Box 132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320" name="Line 132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321" name="Line 132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322" name="Text Box 132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323" name="Text Box 132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324" name="Text Box 132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325" name="Text Box 132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1326" name="Text Box 132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327" name="Text Box 132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328" name="Text Box 132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329" name="Text Box 133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330" name="Line 133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331" name="Line 133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332" name="Text Box 133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333" name="Text Box 133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334" name="Text Box 133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335" name="Text Box 133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1336" name="Text Box 133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337" name="Text Box 133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338" name="Text Box 133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339" name="Text Box 134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340" name="Line 134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341" name="Line 134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342" name="Text Box 134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343" name="Text Box 134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344" name="Text Box 134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345" name="Text Box 134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1346" name="Text Box 134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347" name="Text Box 134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348" name="Text Box 134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349" name="Text Box 135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350" name="Line 135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351" name="Line 135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352" name="Text Box 135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353" name="Text Box 135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354" name="Text Box 135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355" name="Text Box 135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1356" name="Text Box 135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357" name="Text Box 135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358" name="Text Box 135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359" name="Text Box 136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360" name="Line 136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361" name="Line 136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362" name="Text Box 136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363" name="Text Box 136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364" name="Text Box 136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365" name="Text Box 136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1366" name="Text Box 136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367" name="Text Box 136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368" name="Text Box 136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369" name="Text Box 137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370" name="Line 137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371" name="Line 137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372" name="Text Box 137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373" name="Text Box 137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374" name="Text Box 137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375" name="Text Box 137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1376" name="Text Box 137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377" name="Text Box 137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378" name="Text Box 137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379" name="Text Box 138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380" name="Line 138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381" name="Line 138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382" name="Text Box 138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383" name="Text Box 138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384" name="Text Box 138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385" name="Text Box 138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1386" name="Text Box 138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387" name="Text Box 138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388" name="Text Box 138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389" name="Text Box 139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390" name="Line 139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391" name="Line 139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392" name="Text Box 139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393" name="Text Box 139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394" name="Text Box 139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395" name="Text Box 139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1396" name="Text Box 139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397" name="Text Box 139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398" name="Text Box 139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399" name="Text Box 140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400" name="Line 140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401" name="Line 140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402" name="Text Box 140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403" name="Text Box 140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404" name="Text Box 140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405" name="Text Box 140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1406" name="Text Box 140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407" name="Text Box 140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408" name="Text Box 140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409" name="Text Box 141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410" name="Line 141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411" name="Line 141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412" name="Text Box 141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413" name="Text Box 141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414" name="Text Box 141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415" name="Text Box 141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1416" name="Text Box 141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417" name="Text Box 141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418" name="Text Box 141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419" name="Text Box 142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420" name="Line 142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421" name="Line 142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422" name="Text Box 142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423" name="Text Box 142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424" name="Text Box 142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425" name="Text Box 142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1426" name="Text Box 142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427" name="Text Box 142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428" name="Text Box 142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429" name="Text Box 143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430" name="Line 143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431" name="Line 143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432" name="Text Box 143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433" name="Text Box 143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434" name="Text Box 143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435" name="Text Box 143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1436" name="Text Box 143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437" name="Text Box 143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438" name="Text Box 143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439" name="Text Box 144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440" name="Line 144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441" name="Line 144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442" name="Text Box 144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443" name="Text Box 144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444" name="Text Box 144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445" name="Text Box 144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1446" name="Text Box 144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447" name="Text Box 144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448" name="Text Box 144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449" name="Text Box 145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450" name="Line 145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451" name="Line 145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452" name="Text Box 145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453" name="Text Box 145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454" name="Text Box 145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455" name="Text Box 145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1456" name="Text Box 145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457" name="Text Box 145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458" name="Text Box 145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459" name="Text Box 146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460" name="Line 146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461" name="Line 146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462" name="Text Box 146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463" name="Text Box 146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464" name="Text Box 146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465" name="Text Box 146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1466" name="Text Box 146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467" name="Text Box 146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468" name="Text Box 146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469" name="Text Box 147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470" name="Line 147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471" name="Line 147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472" name="Text Box 147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473" name="Text Box 147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474" name="Text Box 147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475" name="Text Box 147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1476" name="Text Box 147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477" name="Text Box 147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478" name="Text Box 147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479" name="Text Box 148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480" name="Line 148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481" name="Line 148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482" name="Text Box 148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483" name="Text Box 148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</a:t>
          </a:r>
          <a:r>
            <a:rPr lang="it-IT" sz="1000" b="1" i="0" u="none" strike="noStrike" baseline="0">
              <a:solidFill>
                <a:srgbClr val="000000"/>
              </a:solidFill>
              <a:latin typeface="Arial Narrow"/>
            </a:rPr>
            <a:t>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484" name="Text Box 148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0</xdr:col>
      <xdr:colOff>24938</xdr:colOff>
      <xdr:row>2</xdr:row>
      <xdr:rowOff>0</xdr:rowOff>
    </xdr:from>
    <xdr:to>
      <xdr:col>7</xdr:col>
      <xdr:colOff>764771</xdr:colOff>
      <xdr:row>2</xdr:row>
      <xdr:rowOff>0</xdr:rowOff>
    </xdr:to>
    <xdr:sp macro="" textlink="">
      <xdr:nvSpPr>
        <xdr:cNvPr id="1485" name="Line 1486"/>
        <xdr:cNvSpPr>
          <a:spLocks noChangeShapeType="1"/>
        </xdr:cNvSpPr>
      </xdr:nvSpPr>
      <xdr:spPr bwMode="auto">
        <a:xfrm flipV="1">
          <a:off x="24938" y="1770611"/>
          <a:ext cx="603504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29</xdr:row>
      <xdr:rowOff>49876</xdr:rowOff>
    </xdr:from>
    <xdr:to>
      <xdr:col>7</xdr:col>
      <xdr:colOff>748146</xdr:colOff>
      <xdr:row>30</xdr:row>
      <xdr:rowOff>0</xdr:rowOff>
    </xdr:to>
    <xdr:cxnSp macro="">
      <xdr:nvCxnSpPr>
        <xdr:cNvPr id="1486" name="Connettore 1 1485"/>
        <xdr:cNvCxnSpPr/>
      </xdr:nvCxnSpPr>
      <xdr:spPr bwMode="auto">
        <a:xfrm flipH="1">
          <a:off x="0" y="6400800"/>
          <a:ext cx="6043353" cy="3416531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tabSelected="1" workbookViewId="0">
      <selection activeCell="A30" sqref="A30:H30"/>
    </sheetView>
  </sheetViews>
  <sheetFormatPr defaultRowHeight="12.75" x14ac:dyDescent="0.2"/>
  <cols>
    <col min="1" max="1" width="23" customWidth="1"/>
    <col min="2" max="2" width="7.7109375" customWidth="1"/>
    <col min="3" max="3" width="8.140625" customWidth="1"/>
    <col min="4" max="4" width="6.28515625" customWidth="1"/>
    <col min="5" max="5" width="9.42578125" customWidth="1"/>
    <col min="6" max="6" width="13.28515625" customWidth="1"/>
    <col min="7" max="7" width="11.85546875" customWidth="1"/>
    <col min="8" max="8" width="12.28515625" customWidth="1"/>
    <col min="9" max="9" width="13.140625" customWidth="1"/>
  </cols>
  <sheetData>
    <row r="1" spans="1:10" s="1" customFormat="1" ht="78" customHeight="1" thickBot="1" x14ac:dyDescent="0.25">
      <c r="I1" s="2" t="s">
        <v>0</v>
      </c>
    </row>
    <row r="2" spans="1:10" s="5" customFormat="1" ht="61.5" customHeight="1" thickBot="1" x14ac:dyDescent="0.25">
      <c r="A2" s="3" t="s">
        <v>1</v>
      </c>
      <c r="B2" s="4" t="s">
        <v>2</v>
      </c>
      <c r="C2" s="4" t="s">
        <v>3</v>
      </c>
      <c r="D2" s="19" t="s">
        <v>4</v>
      </c>
      <c r="E2" s="19"/>
      <c r="F2" s="19"/>
      <c r="G2" s="20" t="s">
        <v>5</v>
      </c>
      <c r="H2" s="21"/>
    </row>
    <row r="3" spans="1:10" ht="15" x14ac:dyDescent="0.25">
      <c r="A3" s="6" t="s">
        <v>6</v>
      </c>
      <c r="B3" s="7">
        <v>41</v>
      </c>
      <c r="C3" s="8">
        <f>ROUND(B3*70%,0)</f>
        <v>29</v>
      </c>
      <c r="D3" s="8">
        <f>ROUND(B3-C3,0)</f>
        <v>12</v>
      </c>
      <c r="E3" s="9">
        <v>5.16</v>
      </c>
      <c r="F3" s="10">
        <f>D3*E3</f>
        <v>61.92</v>
      </c>
      <c r="G3" s="9">
        <f>ROUNDDOWN(F3/1.04,2)</f>
        <v>59.53</v>
      </c>
      <c r="H3" s="11">
        <f>ROUND(F3-G3,2)</f>
        <v>2.39</v>
      </c>
    </row>
    <row r="4" spans="1:10" ht="15" x14ac:dyDescent="0.25">
      <c r="A4" s="12" t="s">
        <v>7</v>
      </c>
      <c r="B4" s="13">
        <v>267</v>
      </c>
      <c r="C4" s="14">
        <f t="shared" ref="C4:C7" si="0">ROUND(B4*70%,0)</f>
        <v>187</v>
      </c>
      <c r="D4" s="14">
        <f t="shared" ref="D4:D19" si="1">ROUND(B4-C4,0)</f>
        <v>80</v>
      </c>
      <c r="E4" s="15">
        <v>3</v>
      </c>
      <c r="F4" s="16">
        <f t="shared" ref="F4:F19" si="2">D4*E4</f>
        <v>240</v>
      </c>
      <c r="G4" s="15">
        <f t="shared" ref="G4:G7" si="3">ROUNDDOWN(F4/1.04,2)</f>
        <v>230.76</v>
      </c>
      <c r="H4" s="17">
        <f t="shared" ref="H4:H19" si="4">ROUND(F4-G4,2)</f>
        <v>9.24</v>
      </c>
    </row>
    <row r="5" spans="1:10" ht="15" x14ac:dyDescent="0.25">
      <c r="A5" s="12" t="s">
        <v>8</v>
      </c>
      <c r="B5" s="13">
        <v>253</v>
      </c>
      <c r="C5" s="14">
        <f t="shared" si="0"/>
        <v>177</v>
      </c>
      <c r="D5" s="14">
        <f t="shared" si="1"/>
        <v>76</v>
      </c>
      <c r="E5" s="15">
        <v>3</v>
      </c>
      <c r="F5" s="16">
        <f t="shared" si="2"/>
        <v>228</v>
      </c>
      <c r="G5" s="15">
        <f t="shared" si="3"/>
        <v>219.23</v>
      </c>
      <c r="H5" s="17">
        <f t="shared" si="4"/>
        <v>8.77</v>
      </c>
    </row>
    <row r="6" spans="1:10" ht="15" x14ac:dyDescent="0.25">
      <c r="A6" s="12" t="s">
        <v>9</v>
      </c>
      <c r="B6" s="13">
        <v>500</v>
      </c>
      <c r="C6" s="14">
        <f t="shared" si="0"/>
        <v>350</v>
      </c>
      <c r="D6" s="14">
        <f t="shared" si="1"/>
        <v>150</v>
      </c>
      <c r="E6" s="15">
        <v>8</v>
      </c>
      <c r="F6" s="16">
        <f t="shared" si="2"/>
        <v>1200</v>
      </c>
      <c r="G6" s="15">
        <f t="shared" si="3"/>
        <v>1153.8399999999999</v>
      </c>
      <c r="H6" s="17">
        <f t="shared" si="4"/>
        <v>46.16</v>
      </c>
    </row>
    <row r="7" spans="1:10" ht="15" x14ac:dyDescent="0.25">
      <c r="A7" s="12" t="s">
        <v>10</v>
      </c>
      <c r="B7" s="13">
        <v>41</v>
      </c>
      <c r="C7" s="14">
        <f t="shared" si="0"/>
        <v>29</v>
      </c>
      <c r="D7" s="14">
        <f t="shared" si="1"/>
        <v>12</v>
      </c>
      <c r="E7" s="15">
        <v>6.2</v>
      </c>
      <c r="F7" s="16">
        <f t="shared" si="2"/>
        <v>74.400000000000006</v>
      </c>
      <c r="G7" s="15">
        <f t="shared" si="3"/>
        <v>71.53</v>
      </c>
      <c r="H7" s="17">
        <f t="shared" si="4"/>
        <v>2.87</v>
      </c>
    </row>
    <row r="8" spans="1:10" ht="15" x14ac:dyDescent="0.25">
      <c r="A8" s="12" t="s">
        <v>11</v>
      </c>
      <c r="B8" s="13">
        <v>20</v>
      </c>
      <c r="C8" s="14">
        <f>ROUND(B8*70%,0)</f>
        <v>14</v>
      </c>
      <c r="D8" s="14">
        <f t="shared" si="1"/>
        <v>6</v>
      </c>
      <c r="E8" s="15">
        <v>5.16</v>
      </c>
      <c r="F8" s="16">
        <f t="shared" si="2"/>
        <v>30.96</v>
      </c>
      <c r="G8" s="15">
        <f>ROUNDDOWN(F8/1.04,2)</f>
        <v>29.76</v>
      </c>
      <c r="H8" s="17">
        <f t="shared" si="4"/>
        <v>1.2</v>
      </c>
    </row>
    <row r="9" spans="1:10" ht="15" x14ac:dyDescent="0.25">
      <c r="A9" s="12" t="s">
        <v>12</v>
      </c>
      <c r="B9" s="13">
        <v>2</v>
      </c>
      <c r="C9" s="14">
        <f>ROUND(B9*70%,0)</f>
        <v>1</v>
      </c>
      <c r="D9" s="14">
        <f t="shared" si="1"/>
        <v>1</v>
      </c>
      <c r="E9" s="15">
        <v>10</v>
      </c>
      <c r="F9" s="16">
        <f t="shared" si="2"/>
        <v>10</v>
      </c>
      <c r="G9" s="15">
        <f>ROUNDDOWN(F9/1.04,2)</f>
        <v>9.61</v>
      </c>
      <c r="H9" s="17">
        <f t="shared" si="4"/>
        <v>0.39</v>
      </c>
      <c r="J9" s="1"/>
    </row>
    <row r="10" spans="1:10" ht="15" x14ac:dyDescent="0.25">
      <c r="A10" s="12" t="s">
        <v>13</v>
      </c>
      <c r="B10" s="13">
        <v>31</v>
      </c>
      <c r="C10" s="14">
        <f t="shared" ref="C10:C19" si="5">ROUND(B10*70%,0)</f>
        <v>22</v>
      </c>
      <c r="D10" s="14">
        <f t="shared" si="1"/>
        <v>9</v>
      </c>
      <c r="E10" s="15">
        <v>2.8</v>
      </c>
      <c r="F10" s="16">
        <f t="shared" si="2"/>
        <v>25.2</v>
      </c>
      <c r="G10" s="15">
        <f t="shared" ref="G10:G19" si="6">ROUNDDOWN(F10/1.04,2)</f>
        <v>24.23</v>
      </c>
      <c r="H10" s="17">
        <f t="shared" si="4"/>
        <v>0.97</v>
      </c>
      <c r="J10" s="1"/>
    </row>
    <row r="11" spans="1:10" ht="15" x14ac:dyDescent="0.25">
      <c r="A11" s="12" t="s">
        <v>14</v>
      </c>
      <c r="B11" s="13">
        <v>15</v>
      </c>
      <c r="C11" s="14">
        <f t="shared" si="5"/>
        <v>11</v>
      </c>
      <c r="D11" s="14">
        <f t="shared" si="1"/>
        <v>4</v>
      </c>
      <c r="E11" s="15">
        <v>4.5</v>
      </c>
      <c r="F11" s="16">
        <f t="shared" si="2"/>
        <v>18</v>
      </c>
      <c r="G11" s="15">
        <f t="shared" si="6"/>
        <v>17.3</v>
      </c>
      <c r="H11" s="17">
        <f t="shared" si="4"/>
        <v>0.7</v>
      </c>
    </row>
    <row r="12" spans="1:10" ht="15" x14ac:dyDescent="0.25">
      <c r="A12" s="12" t="s">
        <v>15</v>
      </c>
      <c r="B12" s="13">
        <v>48</v>
      </c>
      <c r="C12" s="14">
        <f t="shared" si="5"/>
        <v>34</v>
      </c>
      <c r="D12" s="14">
        <f t="shared" si="1"/>
        <v>14</v>
      </c>
      <c r="E12" s="15">
        <v>0.65</v>
      </c>
      <c r="F12" s="16">
        <f t="shared" si="2"/>
        <v>9.1</v>
      </c>
      <c r="G12" s="15">
        <f t="shared" si="6"/>
        <v>8.75</v>
      </c>
      <c r="H12" s="17">
        <f t="shared" si="4"/>
        <v>0.35</v>
      </c>
    </row>
    <row r="13" spans="1:10" ht="14.45" customHeight="1" x14ac:dyDescent="0.25">
      <c r="A13" s="12" t="s">
        <v>16</v>
      </c>
      <c r="B13" s="13">
        <v>19</v>
      </c>
      <c r="C13" s="14">
        <f t="shared" si="5"/>
        <v>13</v>
      </c>
      <c r="D13" s="14">
        <f t="shared" si="1"/>
        <v>6</v>
      </c>
      <c r="E13" s="15">
        <v>2.6</v>
      </c>
      <c r="F13" s="16">
        <f t="shared" si="2"/>
        <v>15.600000000000001</v>
      </c>
      <c r="G13" s="15">
        <f t="shared" si="6"/>
        <v>15</v>
      </c>
      <c r="H13" s="17">
        <f t="shared" si="4"/>
        <v>0.6</v>
      </c>
    </row>
    <row r="14" spans="1:10" ht="12.4" customHeight="1" x14ac:dyDescent="0.25">
      <c r="A14" s="12" t="s">
        <v>16</v>
      </c>
      <c r="B14" s="13">
        <v>53</v>
      </c>
      <c r="C14" s="14">
        <f>ROUND(B14*70%,0)</f>
        <v>37</v>
      </c>
      <c r="D14" s="14">
        <f>ROUND(B14-C14,0)</f>
        <v>16</v>
      </c>
      <c r="E14" s="15">
        <v>3.5</v>
      </c>
      <c r="F14" s="16">
        <f>D14*E14</f>
        <v>56</v>
      </c>
      <c r="G14" s="15">
        <f>ROUNDDOWN(F14/1.04,2)</f>
        <v>53.84</v>
      </c>
      <c r="H14" s="17">
        <f>ROUND(F14-G14,2)</f>
        <v>2.16</v>
      </c>
    </row>
    <row r="15" spans="1:10" ht="12.4" customHeight="1" x14ac:dyDescent="0.25">
      <c r="A15" s="12" t="s">
        <v>17</v>
      </c>
      <c r="B15" s="13">
        <v>16</v>
      </c>
      <c r="C15" s="14">
        <f t="shared" si="5"/>
        <v>11</v>
      </c>
      <c r="D15" s="14">
        <f t="shared" si="1"/>
        <v>5</v>
      </c>
      <c r="E15" s="15">
        <v>2.58</v>
      </c>
      <c r="F15" s="16">
        <f t="shared" si="2"/>
        <v>12.9</v>
      </c>
      <c r="G15" s="15">
        <f t="shared" si="6"/>
        <v>12.4</v>
      </c>
      <c r="H15" s="17">
        <f t="shared" si="4"/>
        <v>0.5</v>
      </c>
    </row>
    <row r="16" spans="1:10" ht="12.4" customHeight="1" x14ac:dyDescent="0.25">
      <c r="A16" s="12" t="s">
        <v>17</v>
      </c>
      <c r="B16" s="13">
        <v>180</v>
      </c>
      <c r="C16" s="14">
        <f t="shared" si="5"/>
        <v>126</v>
      </c>
      <c r="D16" s="14">
        <f t="shared" si="1"/>
        <v>54</v>
      </c>
      <c r="E16" s="15">
        <v>3</v>
      </c>
      <c r="F16" s="16">
        <f t="shared" si="2"/>
        <v>162</v>
      </c>
      <c r="G16" s="15">
        <f t="shared" si="6"/>
        <v>155.76</v>
      </c>
      <c r="H16" s="17">
        <f t="shared" si="4"/>
        <v>6.24</v>
      </c>
    </row>
    <row r="17" spans="1:8" ht="12.4" customHeight="1" x14ac:dyDescent="0.25">
      <c r="A17" s="12" t="s">
        <v>18</v>
      </c>
      <c r="B17" s="13">
        <v>251</v>
      </c>
      <c r="C17" s="14">
        <f t="shared" si="5"/>
        <v>176</v>
      </c>
      <c r="D17" s="14">
        <f t="shared" si="1"/>
        <v>75</v>
      </c>
      <c r="E17" s="15">
        <v>3</v>
      </c>
      <c r="F17" s="16">
        <f t="shared" si="2"/>
        <v>225</v>
      </c>
      <c r="G17" s="15">
        <f t="shared" si="6"/>
        <v>216.34</v>
      </c>
      <c r="H17" s="17">
        <f t="shared" si="4"/>
        <v>8.66</v>
      </c>
    </row>
    <row r="18" spans="1:8" ht="12.4" customHeight="1" x14ac:dyDescent="0.25">
      <c r="A18" s="12" t="s">
        <v>19</v>
      </c>
      <c r="B18" s="13">
        <v>1</v>
      </c>
      <c r="C18" s="14">
        <f t="shared" si="5"/>
        <v>1</v>
      </c>
      <c r="D18" s="14">
        <f t="shared" si="1"/>
        <v>0</v>
      </c>
      <c r="E18" s="15">
        <v>0.9</v>
      </c>
      <c r="F18" s="16">
        <f t="shared" si="2"/>
        <v>0</v>
      </c>
      <c r="G18" s="15">
        <f t="shared" si="6"/>
        <v>0</v>
      </c>
      <c r="H18" s="17">
        <f t="shared" si="4"/>
        <v>0</v>
      </c>
    </row>
    <row r="19" spans="1:8" ht="12.4" customHeight="1" x14ac:dyDescent="0.25">
      <c r="A19" s="12" t="s">
        <v>20</v>
      </c>
      <c r="B19" s="13">
        <v>12</v>
      </c>
      <c r="C19" s="14">
        <f t="shared" si="5"/>
        <v>8</v>
      </c>
      <c r="D19" s="14">
        <f t="shared" si="1"/>
        <v>4</v>
      </c>
      <c r="E19" s="15">
        <v>2.8</v>
      </c>
      <c r="F19" s="16">
        <f t="shared" si="2"/>
        <v>11.2</v>
      </c>
      <c r="G19" s="15">
        <f t="shared" si="6"/>
        <v>10.76</v>
      </c>
      <c r="H19" s="17">
        <f t="shared" si="4"/>
        <v>0.44</v>
      </c>
    </row>
    <row r="20" spans="1:8" ht="12.4" customHeight="1" x14ac:dyDescent="0.25">
      <c r="A20" s="12" t="s">
        <v>21</v>
      </c>
      <c r="B20" s="13">
        <v>74</v>
      </c>
      <c r="C20" s="14">
        <f>ROUND(B20*70%,0)</f>
        <v>52</v>
      </c>
      <c r="D20" s="14">
        <f>ROUND(B20-C20,0)</f>
        <v>22</v>
      </c>
      <c r="E20" s="15">
        <v>9</v>
      </c>
      <c r="F20" s="16">
        <f>D20*E20</f>
        <v>198</v>
      </c>
      <c r="G20" s="15">
        <f>ROUNDDOWN(F20/1.04,2)</f>
        <v>190.38</v>
      </c>
      <c r="H20" s="17">
        <f>ROUND(F20-G20,2)</f>
        <v>7.62</v>
      </c>
    </row>
    <row r="21" spans="1:8" ht="12.4" customHeight="1" x14ac:dyDescent="0.25">
      <c r="A21" s="12" t="s">
        <v>22</v>
      </c>
      <c r="B21" s="13">
        <v>248</v>
      </c>
      <c r="C21" s="14">
        <f>ROUND(B21*70%,0)</f>
        <v>174</v>
      </c>
      <c r="D21" s="14">
        <f>ROUND(B21-C21,0)</f>
        <v>74</v>
      </c>
      <c r="E21" s="15">
        <v>3</v>
      </c>
      <c r="F21" s="16">
        <f>D21*E21</f>
        <v>222</v>
      </c>
      <c r="G21" s="15">
        <f>ROUNDDOWN(F21/1.04,2)</f>
        <v>213.46</v>
      </c>
      <c r="H21" s="17">
        <f>ROUND(F21-G21,2)</f>
        <v>8.5399999999999991</v>
      </c>
    </row>
    <row r="22" spans="1:8" ht="12.4" customHeight="1" x14ac:dyDescent="0.25">
      <c r="A22" s="12" t="s">
        <v>23</v>
      </c>
      <c r="B22" s="13">
        <v>59</v>
      </c>
      <c r="C22" s="14">
        <f t="shared" ref="C22:C28" si="7">ROUND(B22*70%,0)</f>
        <v>41</v>
      </c>
      <c r="D22" s="14">
        <f>ROUND(B22-C22,0)</f>
        <v>18</v>
      </c>
      <c r="E22" s="15">
        <v>14</v>
      </c>
      <c r="F22" s="16">
        <f>D22*E22</f>
        <v>252</v>
      </c>
      <c r="G22" s="15">
        <f t="shared" ref="G22:G28" si="8">ROUNDDOWN(F22/1.04,2)</f>
        <v>242.3</v>
      </c>
      <c r="H22" s="17">
        <f>ROUND(F22-G22,2)</f>
        <v>9.6999999999999993</v>
      </c>
    </row>
    <row r="23" spans="1:8" ht="12.4" customHeight="1" x14ac:dyDescent="0.25">
      <c r="A23" s="12" t="s">
        <v>24</v>
      </c>
      <c r="B23" s="13">
        <v>1</v>
      </c>
      <c r="C23" s="14">
        <f t="shared" si="7"/>
        <v>1</v>
      </c>
      <c r="D23" s="14">
        <f>ROUND(B23-C23,0)</f>
        <v>0</v>
      </c>
      <c r="E23" s="15">
        <v>12</v>
      </c>
      <c r="F23" s="16">
        <f>D23*E23</f>
        <v>0</v>
      </c>
      <c r="G23" s="15">
        <f t="shared" si="8"/>
        <v>0</v>
      </c>
      <c r="H23" s="17">
        <f>ROUND(F23-G23,2)</f>
        <v>0</v>
      </c>
    </row>
    <row r="24" spans="1:8" ht="12.4" customHeight="1" x14ac:dyDescent="0.25">
      <c r="A24" s="12" t="s">
        <v>25</v>
      </c>
      <c r="B24" s="13">
        <v>3</v>
      </c>
      <c r="C24" s="14">
        <f t="shared" si="7"/>
        <v>2</v>
      </c>
      <c r="D24" s="14">
        <f t="shared" ref="D24:D25" si="9">ROUND(B24-C24,0)</f>
        <v>1</v>
      </c>
      <c r="E24" s="15">
        <v>5</v>
      </c>
      <c r="F24" s="16">
        <f t="shared" ref="F24:F25" si="10">D24*E24</f>
        <v>5</v>
      </c>
      <c r="G24" s="15">
        <f t="shared" si="8"/>
        <v>4.8</v>
      </c>
      <c r="H24" s="17">
        <f t="shared" ref="H24:H25" si="11">ROUND(F24-G24,2)</f>
        <v>0.2</v>
      </c>
    </row>
    <row r="25" spans="1:8" ht="12.4" customHeight="1" x14ac:dyDescent="0.25">
      <c r="A25" s="12" t="s">
        <v>26</v>
      </c>
      <c r="B25" s="13">
        <v>1</v>
      </c>
      <c r="C25" s="14">
        <f t="shared" si="7"/>
        <v>1</v>
      </c>
      <c r="D25" s="14">
        <f t="shared" si="9"/>
        <v>0</v>
      </c>
      <c r="E25" s="15">
        <v>8.5</v>
      </c>
      <c r="F25" s="16">
        <f t="shared" si="10"/>
        <v>0</v>
      </c>
      <c r="G25" s="15">
        <f t="shared" si="8"/>
        <v>0</v>
      </c>
      <c r="H25" s="17">
        <f t="shared" si="11"/>
        <v>0</v>
      </c>
    </row>
    <row r="26" spans="1:8" ht="12.4" customHeight="1" x14ac:dyDescent="0.25">
      <c r="A26" s="12" t="s">
        <v>27</v>
      </c>
      <c r="B26" s="13">
        <v>108</v>
      </c>
      <c r="C26" s="14">
        <f>ROUND(B26*70%,0)</f>
        <v>76</v>
      </c>
      <c r="D26" s="14">
        <f>ROUND(B26-C26,0)</f>
        <v>32</v>
      </c>
      <c r="E26" s="15">
        <v>1.6</v>
      </c>
      <c r="F26" s="16">
        <f>D26*E26</f>
        <v>51.2</v>
      </c>
      <c r="G26" s="15">
        <f>ROUNDDOWN(F26/1.04,2)</f>
        <v>49.23</v>
      </c>
      <c r="H26" s="17">
        <f>ROUND(F26-G26,2)</f>
        <v>1.97</v>
      </c>
    </row>
    <row r="27" spans="1:8" ht="12.4" customHeight="1" x14ac:dyDescent="0.25">
      <c r="A27" s="12" t="s">
        <v>28</v>
      </c>
      <c r="B27" s="13">
        <v>117</v>
      </c>
      <c r="C27" s="14">
        <f t="shared" si="7"/>
        <v>82</v>
      </c>
      <c r="D27" s="14">
        <f>ROUND(B27-C27,0)</f>
        <v>35</v>
      </c>
      <c r="E27" s="15">
        <v>1.6</v>
      </c>
      <c r="F27" s="16">
        <f>D27*E27</f>
        <v>56</v>
      </c>
      <c r="G27" s="15">
        <f t="shared" si="8"/>
        <v>53.84</v>
      </c>
      <c r="H27" s="17">
        <f>ROUND(F27-G27,2)</f>
        <v>2.16</v>
      </c>
    </row>
    <row r="28" spans="1:8" ht="12.4" customHeight="1" x14ac:dyDescent="0.25">
      <c r="A28" s="12" t="s">
        <v>29</v>
      </c>
      <c r="B28" s="13">
        <v>33</v>
      </c>
      <c r="C28" s="14">
        <f t="shared" si="7"/>
        <v>23</v>
      </c>
      <c r="D28" s="14">
        <f>ROUND(B28-C28,0)</f>
        <v>10</v>
      </c>
      <c r="E28" s="15">
        <v>1.6</v>
      </c>
      <c r="F28" s="16">
        <f>D28*E28</f>
        <v>16</v>
      </c>
      <c r="G28" s="15">
        <f t="shared" si="8"/>
        <v>15.38</v>
      </c>
      <c r="H28" s="17">
        <f>ROUND(F28-G28,2)</f>
        <v>0.62</v>
      </c>
    </row>
    <row r="29" spans="1:8" ht="16.5" thickBot="1" x14ac:dyDescent="0.25">
      <c r="A29" s="22" t="s">
        <v>30</v>
      </c>
      <c r="B29" s="23"/>
      <c r="C29" s="23"/>
      <c r="D29" s="23"/>
      <c r="E29" s="23"/>
      <c r="F29" s="23"/>
      <c r="G29" s="24"/>
      <c r="H29" s="18">
        <f>SUM(H3:H28)</f>
        <v>122.44999999999999</v>
      </c>
    </row>
    <row r="30" spans="1:8" ht="273" customHeight="1" thickBot="1" x14ac:dyDescent="0.25">
      <c r="A30" s="25"/>
      <c r="B30" s="26"/>
      <c r="C30" s="26"/>
      <c r="D30" s="26"/>
      <c r="E30" s="26"/>
      <c r="F30" s="26"/>
      <c r="G30" s="26"/>
      <c r="H30" s="27"/>
    </row>
  </sheetData>
  <mergeCells count="4">
    <mergeCell ref="D2:F2"/>
    <mergeCell ref="G2:H2"/>
    <mergeCell ref="A29:G29"/>
    <mergeCell ref="A30:H30"/>
  </mergeCells>
  <printOptions gridLines="1"/>
  <pageMargins left="0.78740157480314965" right="0" top="0.39370078740157483" bottom="0.55118110236220474" header="0.51181102362204722" footer="1.102362204724409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IVA LUGLIO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</dc:creator>
  <cp:lastModifiedBy>Windows1</cp:lastModifiedBy>
  <dcterms:created xsi:type="dcterms:W3CDTF">2018-08-02T12:56:43Z</dcterms:created>
  <dcterms:modified xsi:type="dcterms:W3CDTF">2019-01-18T15:52:18Z</dcterms:modified>
</cp:coreProperties>
</file>