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360" windowWidth="19875" windowHeight="8220"/>
  </bookViews>
  <sheets>
    <sheet name="proliber" sheetId="1" r:id="rId1"/>
    <sheet name="scadenza" sheetId="2" r:id="rId2"/>
  </sheets>
  <calcPr calcId="145621"/>
</workbook>
</file>

<file path=xl/calcChain.xml><?xml version="1.0" encoding="utf-8"?>
<calcChain xmlns="http://schemas.openxmlformats.org/spreadsheetml/2006/main">
  <c r="F33" i="1" l="1"/>
  <c r="F34" i="1" s="1"/>
  <c r="F35" i="1" s="1"/>
  <c r="F36" i="1" s="1"/>
  <c r="C41" i="1" l="1"/>
  <c r="F3" i="1"/>
  <c r="F4" i="1" s="1"/>
  <c r="F5" i="1" s="1"/>
  <c r="F6" i="1" s="1"/>
  <c r="F7" i="1" s="1"/>
  <c r="F8" i="1" s="1"/>
  <c r="F9" i="1" s="1"/>
  <c r="F10" i="1" s="1"/>
  <c r="F11" i="1" s="1"/>
  <c r="F12" i="1" s="1"/>
  <c r="F13" i="1" s="1"/>
  <c r="F14" i="1" s="1"/>
  <c r="F15" i="1" s="1"/>
  <c r="F16" i="1" s="1"/>
  <c r="F17" i="1" s="1"/>
  <c r="F18" i="1" s="1"/>
  <c r="F19" i="1" s="1"/>
  <c r="F20" i="1" s="1"/>
  <c r="F21" i="1" s="1"/>
  <c r="F22" i="1" s="1"/>
  <c r="F23" i="1" s="1"/>
  <c r="F24" i="1" s="1"/>
  <c r="F25" i="1" s="1"/>
  <c r="F26" i="1" s="1"/>
  <c r="F27" i="1" s="1"/>
  <c r="F28" i="1" s="1"/>
  <c r="F29" i="1" s="1"/>
  <c r="F30" i="1" s="1"/>
  <c r="F31" i="1" s="1"/>
  <c r="F32" i="1" s="1"/>
  <c r="E41" i="1" l="1"/>
  <c r="D41" i="1" l="1"/>
  <c r="F49" i="2" l="1"/>
  <c r="B49" i="2"/>
  <c r="G49" i="2" s="1"/>
</calcChain>
</file>

<file path=xl/sharedStrings.xml><?xml version="1.0" encoding="utf-8"?>
<sst xmlns="http://schemas.openxmlformats.org/spreadsheetml/2006/main" count="44" uniqueCount="34">
  <si>
    <t>DATA</t>
  </si>
  <si>
    <t>FATTURA</t>
  </si>
  <si>
    <t>NOTA CREDITO</t>
  </si>
  <si>
    <t>SALDO</t>
  </si>
  <si>
    <t>130 gg</t>
  </si>
  <si>
    <t>160 gg</t>
  </si>
  <si>
    <t>ANTICIPI</t>
  </si>
  <si>
    <t>TOTALE</t>
  </si>
  <si>
    <t>N. FATT.</t>
  </si>
  <si>
    <t>2/E</t>
  </si>
  <si>
    <t>3/E</t>
  </si>
  <si>
    <t>4/E</t>
  </si>
  <si>
    <t>7/E</t>
  </si>
  <si>
    <t>9/E</t>
  </si>
  <si>
    <t>12/E</t>
  </si>
  <si>
    <t>17/E</t>
  </si>
  <si>
    <t>19/E</t>
  </si>
  <si>
    <t>27/E</t>
  </si>
  <si>
    <t>36/E</t>
  </si>
  <si>
    <t>43/E</t>
  </si>
  <si>
    <t>47/E</t>
  </si>
  <si>
    <t>46/E</t>
  </si>
  <si>
    <t>44/E</t>
  </si>
  <si>
    <t>35/E</t>
  </si>
  <si>
    <t>26/E</t>
  </si>
  <si>
    <t>20/E</t>
  </si>
  <si>
    <t>18/E</t>
  </si>
  <si>
    <t>15/E</t>
  </si>
  <si>
    <t>PROLIBER da riscuotere</t>
  </si>
  <si>
    <t>1/E</t>
  </si>
  <si>
    <t>6/E</t>
  </si>
  <si>
    <t>8/E</t>
  </si>
  <si>
    <t>13/E</t>
  </si>
  <si>
    <t>bonifico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</si>
</sst>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dd/mm/yy;@"/>
  </numFmts>
  <fonts count="9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indexed="10"/>
      <name val="Calibri"/>
      <family val="2"/>
    </font>
    <font>
      <b/>
      <sz val="14"/>
      <color indexed="10"/>
      <name val="Calibri"/>
      <family val="2"/>
    </font>
    <font>
      <b/>
      <sz val="11"/>
      <color theme="1"/>
      <name val="Arial Black"/>
      <family val="2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b/>
      <sz val="12"/>
      <color indexed="10"/>
      <name val="Arial"/>
      <family val="2"/>
    </font>
    <font>
      <b/>
      <sz val="1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43" fontId="2" fillId="0" borderId="0" xfId="0" applyNumberFormat="1" applyFont="1" applyAlignment="1">
      <alignment horizontal="center"/>
    </xf>
    <xf numFmtId="43" fontId="0" fillId="0" borderId="0" xfId="0" applyNumberFormat="1"/>
    <xf numFmtId="43" fontId="1" fillId="0" borderId="0" xfId="0" applyNumberFormat="1" applyFont="1"/>
    <xf numFmtId="43" fontId="3" fillId="0" borderId="0" xfId="0" applyNumberFormat="1" applyFont="1"/>
    <xf numFmtId="16" fontId="0" fillId="0" borderId="0" xfId="0" applyNumberFormat="1"/>
    <xf numFmtId="43" fontId="4" fillId="0" borderId="0" xfId="0" applyNumberFormat="1" applyFont="1" applyAlignment="1">
      <alignment horizontal="center"/>
    </xf>
    <xf numFmtId="43" fontId="5" fillId="0" borderId="1" xfId="0" applyNumberFormat="1" applyFont="1" applyBorder="1"/>
    <xf numFmtId="0" fontId="5" fillId="0" borderId="1" xfId="0" applyFont="1" applyBorder="1"/>
    <xf numFmtId="43" fontId="6" fillId="0" borderId="1" xfId="0" applyNumberFormat="1" applyFont="1" applyBorder="1"/>
    <xf numFmtId="164" fontId="5" fillId="0" borderId="1" xfId="0" applyNumberFormat="1" applyFont="1" applyBorder="1" applyAlignment="1">
      <alignment horizontal="center"/>
    </xf>
    <xf numFmtId="43" fontId="7" fillId="0" borderId="1" xfId="0" applyNumberFormat="1" applyFont="1" applyBorder="1" applyAlignment="1">
      <alignment horizontal="center"/>
    </xf>
    <xf numFmtId="43" fontId="5" fillId="2" borderId="1" xfId="0" applyNumberFormat="1" applyFont="1" applyFill="1" applyBorder="1"/>
    <xf numFmtId="164" fontId="5" fillId="0" borderId="1" xfId="0" applyNumberFormat="1" applyFont="1" applyFill="1" applyBorder="1" applyAlignment="1">
      <alignment horizontal="center"/>
    </xf>
    <xf numFmtId="43" fontId="5" fillId="0" borderId="1" xfId="0" applyNumberFormat="1" applyFont="1" applyFill="1" applyBorder="1"/>
    <xf numFmtId="164" fontId="5" fillId="0" borderId="3" xfId="0" applyNumberFormat="1" applyFont="1" applyFill="1" applyBorder="1" applyAlignment="1">
      <alignment horizontal="center"/>
    </xf>
    <xf numFmtId="43" fontId="0" fillId="0" borderId="1" xfId="0" applyNumberFormat="1" applyBorder="1"/>
    <xf numFmtId="43" fontId="0" fillId="0" borderId="0" xfId="0" applyNumberFormat="1" applyFill="1"/>
    <xf numFmtId="43" fontId="0" fillId="0" borderId="1" xfId="0" applyNumberFormat="1" applyFill="1" applyBorder="1"/>
    <xf numFmtId="43" fontId="5" fillId="3" borderId="1" xfId="0" applyNumberFormat="1" applyFont="1" applyFill="1" applyBorder="1"/>
    <xf numFmtId="0" fontId="8" fillId="0" borderId="2" xfId="0" applyFont="1" applyBorder="1" applyAlignment="1">
      <alignment horizontal="center"/>
    </xf>
    <xf numFmtId="43" fontId="2" fillId="0" borderId="0" xfId="0" applyNumberFormat="1" applyFont="1" applyAlignment="1">
      <alignment horizontal="center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"/>
  <sheetViews>
    <sheetView tabSelected="1" workbookViewId="0">
      <pane xSplit="6" ySplit="2" topLeftCell="G27" activePane="bottomRight" state="frozen"/>
      <selection pane="topRight" activeCell="H1" sqref="H1"/>
      <selection pane="bottomLeft" activeCell="A2" sqref="A2"/>
      <selection pane="bottomRight" activeCell="F36" sqref="F36"/>
    </sheetView>
  </sheetViews>
  <sheetFormatPr defaultRowHeight="15" x14ac:dyDescent="0.25"/>
  <cols>
    <col min="1" max="1" width="16.28515625" customWidth="1"/>
    <col min="2" max="2" width="14.7109375" customWidth="1"/>
    <col min="3" max="3" width="19.140625" style="2" customWidth="1"/>
    <col min="4" max="4" width="16.140625" style="2" customWidth="1"/>
    <col min="5" max="5" width="17.5703125" style="2" customWidth="1"/>
    <col min="6" max="6" width="19.42578125" style="2" customWidth="1"/>
    <col min="7" max="7" width="14.5703125" style="2" customWidth="1"/>
    <col min="8" max="8" width="9.140625" style="2"/>
    <col min="9" max="9" width="22.28515625" style="2" customWidth="1"/>
  </cols>
  <sheetData>
    <row r="1" spans="1:6" ht="23.65" x14ac:dyDescent="0.4">
      <c r="A1" s="20" t="s">
        <v>28</v>
      </c>
      <c r="B1" s="20"/>
      <c r="C1" s="20"/>
      <c r="D1" s="20"/>
      <c r="E1" s="20"/>
      <c r="F1" s="20"/>
    </row>
    <row r="2" spans="1:6" s="1" customFormat="1" ht="15.75" x14ac:dyDescent="0.3">
      <c r="A2" s="11" t="s">
        <v>0</v>
      </c>
      <c r="B2" s="11" t="s">
        <v>8</v>
      </c>
      <c r="C2" s="11" t="s">
        <v>1</v>
      </c>
      <c r="D2" s="11" t="s">
        <v>2</v>
      </c>
      <c r="E2" s="11" t="s">
        <v>6</v>
      </c>
      <c r="F2" s="11" t="s">
        <v>3</v>
      </c>
    </row>
    <row r="3" spans="1:6" ht="17.649999999999999" x14ac:dyDescent="0.3">
      <c r="A3" s="10">
        <v>42418</v>
      </c>
      <c r="B3" s="10" t="s">
        <v>9</v>
      </c>
      <c r="C3" s="7">
        <v>69.03</v>
      </c>
      <c r="D3" s="7"/>
      <c r="E3" s="7"/>
      <c r="F3" s="7">
        <f>C3-D3-E3</f>
        <v>69.03</v>
      </c>
    </row>
    <row r="4" spans="1:6" ht="17.649999999999999" x14ac:dyDescent="0.3">
      <c r="A4" s="10">
        <v>42418</v>
      </c>
      <c r="B4" s="10" t="s">
        <v>10</v>
      </c>
      <c r="C4" s="7">
        <v>4133.8500000000004</v>
      </c>
      <c r="D4" s="7"/>
      <c r="E4" s="7"/>
      <c r="F4" s="7">
        <f>F3+C4-D4-E4</f>
        <v>4202.88</v>
      </c>
    </row>
    <row r="5" spans="1:6" ht="17.649999999999999" x14ac:dyDescent="0.3">
      <c r="A5" s="10">
        <v>42422</v>
      </c>
      <c r="B5" s="10" t="s">
        <v>11</v>
      </c>
      <c r="C5" s="7">
        <v>137.5</v>
      </c>
      <c r="D5" s="7"/>
      <c r="E5" s="7"/>
      <c r="F5" s="7">
        <f>F4+C5-D5-E5</f>
        <v>4340.38</v>
      </c>
    </row>
    <row r="6" spans="1:6" ht="17.649999999999999" x14ac:dyDescent="0.3">
      <c r="A6" s="13">
        <v>42425</v>
      </c>
      <c r="B6" s="13"/>
      <c r="C6" s="14"/>
      <c r="D6" s="19">
        <v>1081.92</v>
      </c>
      <c r="E6" s="7"/>
      <c r="F6" s="7">
        <f t="shared" ref="F6:F37" si="0">F5+C6-D6-E6</f>
        <v>3258.46</v>
      </c>
    </row>
    <row r="7" spans="1:6" ht="17.649999999999999" x14ac:dyDescent="0.3">
      <c r="A7" s="13"/>
      <c r="B7" s="13"/>
      <c r="C7" s="14"/>
      <c r="D7" s="12">
        <v>4142.41</v>
      </c>
      <c r="E7" s="7"/>
      <c r="F7" s="7">
        <f t="shared" si="0"/>
        <v>-883.94999999999982</v>
      </c>
    </row>
    <row r="8" spans="1:6" ht="17.649999999999999" x14ac:dyDescent="0.3">
      <c r="A8" s="10">
        <v>42446</v>
      </c>
      <c r="B8" s="10" t="s">
        <v>12</v>
      </c>
      <c r="C8" s="7">
        <v>3421.24</v>
      </c>
      <c r="E8" s="7"/>
      <c r="F8" s="7">
        <f t="shared" si="0"/>
        <v>2537.29</v>
      </c>
    </row>
    <row r="9" spans="1:6" ht="17.649999999999999" x14ac:dyDescent="0.3">
      <c r="A9" s="10"/>
      <c r="B9" s="10"/>
      <c r="C9" s="7"/>
      <c r="D9" s="19">
        <v>3086.05</v>
      </c>
      <c r="E9" s="7"/>
      <c r="F9" s="7">
        <f t="shared" si="0"/>
        <v>-548.76000000000022</v>
      </c>
    </row>
    <row r="10" spans="1:6" ht="17.649999999999999" x14ac:dyDescent="0.3">
      <c r="A10" s="10">
        <v>42472</v>
      </c>
      <c r="B10" s="10" t="s">
        <v>13</v>
      </c>
      <c r="C10" s="7">
        <v>842.45</v>
      </c>
      <c r="E10" s="7"/>
      <c r="F10" s="7">
        <f t="shared" si="0"/>
        <v>293.68999999999983</v>
      </c>
    </row>
    <row r="11" spans="1:6" ht="17.649999999999999" x14ac:dyDescent="0.3">
      <c r="A11" s="10"/>
      <c r="B11" s="10"/>
      <c r="C11" s="7"/>
      <c r="D11" s="19">
        <v>2107.86</v>
      </c>
      <c r="E11" s="7"/>
      <c r="F11" s="7">
        <f t="shared" si="0"/>
        <v>-1814.1700000000003</v>
      </c>
    </row>
    <row r="12" spans="1:6" ht="17.649999999999999" x14ac:dyDescent="0.3">
      <c r="A12" s="10">
        <v>42504</v>
      </c>
      <c r="B12" s="10" t="s">
        <v>14</v>
      </c>
      <c r="C12" s="7">
        <v>3016.58</v>
      </c>
      <c r="E12" s="7"/>
      <c r="F12" s="7">
        <f t="shared" si="0"/>
        <v>1202.4099999999996</v>
      </c>
    </row>
    <row r="13" spans="1:6" ht="17.649999999999999" x14ac:dyDescent="0.3">
      <c r="A13" s="10"/>
      <c r="B13" s="10"/>
      <c r="C13" s="7"/>
      <c r="D13" s="19">
        <v>1597.6</v>
      </c>
      <c r="E13" s="7"/>
      <c r="F13" s="7">
        <f t="shared" si="0"/>
        <v>-395.19000000000028</v>
      </c>
    </row>
    <row r="14" spans="1:6" ht="17.649999999999999" x14ac:dyDescent="0.3">
      <c r="A14" s="10">
        <v>42534</v>
      </c>
      <c r="B14" s="10" t="s">
        <v>27</v>
      </c>
      <c r="C14" s="7">
        <v>1760.84</v>
      </c>
      <c r="D14" s="16"/>
      <c r="E14" s="7"/>
      <c r="F14" s="7">
        <f t="shared" si="0"/>
        <v>1365.6499999999996</v>
      </c>
    </row>
    <row r="15" spans="1:6" ht="17.649999999999999" x14ac:dyDescent="0.3">
      <c r="A15" s="10">
        <v>42576</v>
      </c>
      <c r="B15" s="10" t="s">
        <v>15</v>
      </c>
      <c r="C15" s="7">
        <v>983.22</v>
      </c>
      <c r="D15" s="16"/>
      <c r="E15" s="7"/>
      <c r="F15" s="7">
        <f t="shared" si="0"/>
        <v>2348.87</v>
      </c>
    </row>
    <row r="16" spans="1:6" ht="17.649999999999999" x14ac:dyDescent="0.3">
      <c r="A16" s="10">
        <v>42576</v>
      </c>
      <c r="B16" s="15" t="s">
        <v>26</v>
      </c>
      <c r="D16" s="14">
        <v>593.58000000000004</v>
      </c>
      <c r="E16" s="7"/>
      <c r="F16" s="7">
        <f t="shared" si="0"/>
        <v>1755.29</v>
      </c>
    </row>
    <row r="17" spans="1:8" ht="17.649999999999999" x14ac:dyDescent="0.3">
      <c r="A17" s="10">
        <v>42590</v>
      </c>
      <c r="B17" s="10" t="s">
        <v>16</v>
      </c>
      <c r="C17" s="14">
        <v>619.5</v>
      </c>
      <c r="D17" s="14"/>
      <c r="E17" s="7"/>
      <c r="F17" s="7">
        <f t="shared" si="0"/>
        <v>2374.79</v>
      </c>
    </row>
    <row r="18" spans="1:8" ht="17.649999999999999" x14ac:dyDescent="0.3">
      <c r="A18" s="10">
        <v>42590</v>
      </c>
      <c r="B18" s="15" t="s">
        <v>25</v>
      </c>
      <c r="D18" s="14">
        <v>909.78</v>
      </c>
      <c r="E18" s="7"/>
      <c r="F18" s="7">
        <f t="shared" si="0"/>
        <v>1465.01</v>
      </c>
    </row>
    <row r="19" spans="1:8" ht="17.649999999999999" x14ac:dyDescent="0.3">
      <c r="A19" s="10">
        <v>42649</v>
      </c>
      <c r="B19" s="10" t="s">
        <v>24</v>
      </c>
      <c r="C19" s="14"/>
      <c r="D19" s="14">
        <v>652.73</v>
      </c>
      <c r="E19" s="7"/>
      <c r="F19" s="7">
        <f t="shared" si="0"/>
        <v>812.28</v>
      </c>
    </row>
    <row r="20" spans="1:8" ht="18" x14ac:dyDescent="0.25">
      <c r="A20" s="10">
        <v>42649</v>
      </c>
      <c r="B20" s="10" t="s">
        <v>17</v>
      </c>
      <c r="C20" s="14">
        <v>24862.36</v>
      </c>
      <c r="E20" s="7">
        <v>1294.1500000000001</v>
      </c>
      <c r="F20" s="7">
        <f t="shared" si="0"/>
        <v>24380.489999999998</v>
      </c>
    </row>
    <row r="21" spans="1:8" ht="18" x14ac:dyDescent="0.25">
      <c r="A21" s="10">
        <v>42677</v>
      </c>
      <c r="B21" s="10" t="s">
        <v>23</v>
      </c>
      <c r="C21" s="14"/>
      <c r="D21" s="14">
        <v>223.33</v>
      </c>
      <c r="E21" s="7"/>
      <c r="F21" s="7">
        <f t="shared" si="0"/>
        <v>24157.159999999996</v>
      </c>
    </row>
    <row r="22" spans="1:8" ht="18" x14ac:dyDescent="0.25">
      <c r="A22" s="10">
        <v>42677</v>
      </c>
      <c r="B22" s="10" t="s">
        <v>18</v>
      </c>
      <c r="C22" s="14">
        <v>2037.82</v>
      </c>
      <c r="D22" s="16"/>
      <c r="E22" s="7">
        <v>455.47</v>
      </c>
      <c r="F22" s="7">
        <f t="shared" si="0"/>
        <v>25739.509999999995</v>
      </c>
    </row>
    <row r="23" spans="1:8" ht="18" x14ac:dyDescent="0.25">
      <c r="A23" s="10">
        <v>42703</v>
      </c>
      <c r="B23" s="10" t="s">
        <v>19</v>
      </c>
      <c r="C23" s="14">
        <v>38050.1</v>
      </c>
      <c r="D23" s="16"/>
      <c r="E23" s="7"/>
      <c r="F23" s="7">
        <f t="shared" si="0"/>
        <v>63789.609999999993</v>
      </c>
    </row>
    <row r="24" spans="1:8" ht="18" x14ac:dyDescent="0.25">
      <c r="A24" s="10">
        <v>42703</v>
      </c>
      <c r="B24" s="15" t="s">
        <v>22</v>
      </c>
      <c r="D24" s="14">
        <v>780.06</v>
      </c>
      <c r="E24" s="7"/>
      <c r="F24" s="7">
        <f t="shared" si="0"/>
        <v>63009.549999999996</v>
      </c>
    </row>
    <row r="25" spans="1:8" ht="18" x14ac:dyDescent="0.25">
      <c r="A25" s="10">
        <v>42713</v>
      </c>
      <c r="B25" s="10" t="s">
        <v>21</v>
      </c>
      <c r="C25" s="14"/>
      <c r="D25" s="14">
        <v>1356.33</v>
      </c>
      <c r="E25" s="7"/>
      <c r="F25" s="7">
        <f t="shared" si="0"/>
        <v>61653.219999999994</v>
      </c>
    </row>
    <row r="26" spans="1:8" ht="18" x14ac:dyDescent="0.25">
      <c r="A26" s="10">
        <v>42713</v>
      </c>
      <c r="B26" s="10" t="s">
        <v>20</v>
      </c>
      <c r="C26" s="14">
        <v>23667.14</v>
      </c>
      <c r="D26" s="16"/>
      <c r="E26" s="7"/>
      <c r="F26" s="7">
        <f t="shared" si="0"/>
        <v>85320.359999999986</v>
      </c>
    </row>
    <row r="27" spans="1:8" ht="18" x14ac:dyDescent="0.25">
      <c r="A27" s="10">
        <v>42740</v>
      </c>
      <c r="B27" s="15" t="s">
        <v>29</v>
      </c>
      <c r="C27" s="14">
        <v>10635.02</v>
      </c>
      <c r="D27" s="18"/>
      <c r="E27" s="7"/>
      <c r="F27" s="7">
        <f t="shared" si="0"/>
        <v>95955.37999999999</v>
      </c>
    </row>
    <row r="28" spans="1:8" ht="18" x14ac:dyDescent="0.25">
      <c r="A28" s="10">
        <v>42740</v>
      </c>
      <c r="B28" s="10" t="s">
        <v>9</v>
      </c>
      <c r="C28" s="17"/>
      <c r="D28" s="14">
        <v>2308.7600000000002</v>
      </c>
      <c r="E28" s="7">
        <v>543.54</v>
      </c>
      <c r="F28" s="7">
        <f t="shared" si="0"/>
        <v>93103.08</v>
      </c>
    </row>
    <row r="29" spans="1:8" ht="18" x14ac:dyDescent="0.25">
      <c r="A29" s="10">
        <v>42775</v>
      </c>
      <c r="B29" s="10"/>
      <c r="C29" s="7"/>
      <c r="D29" s="7"/>
      <c r="E29" s="7">
        <v>19618.39</v>
      </c>
      <c r="F29" s="7">
        <f t="shared" si="0"/>
        <v>73484.69</v>
      </c>
      <c r="G29" s="3"/>
      <c r="H29" s="3"/>
    </row>
    <row r="30" spans="1:8" ht="18" x14ac:dyDescent="0.25">
      <c r="A30" s="10">
        <v>42773</v>
      </c>
      <c r="B30" s="10" t="s">
        <v>30</v>
      </c>
      <c r="C30" s="7">
        <v>3908.3</v>
      </c>
      <c r="D30" s="7"/>
      <c r="E30" s="7"/>
      <c r="F30" s="7">
        <f t="shared" si="0"/>
        <v>77392.990000000005</v>
      </c>
    </row>
    <row r="31" spans="1:8" ht="18" x14ac:dyDescent="0.25">
      <c r="A31" s="10">
        <v>42773</v>
      </c>
      <c r="B31" s="10" t="s">
        <v>12</v>
      </c>
      <c r="C31" s="7"/>
      <c r="D31" s="7">
        <v>244.16</v>
      </c>
      <c r="E31" s="7"/>
      <c r="F31" s="7">
        <f t="shared" si="0"/>
        <v>77148.83</v>
      </c>
    </row>
    <row r="32" spans="1:8" ht="18" x14ac:dyDescent="0.25">
      <c r="A32" s="10">
        <v>42803</v>
      </c>
      <c r="B32" s="10" t="s">
        <v>31</v>
      </c>
      <c r="C32" s="7"/>
      <c r="D32" s="7">
        <v>1715.11</v>
      </c>
      <c r="E32" s="7"/>
      <c r="F32" s="7">
        <f t="shared" si="0"/>
        <v>75433.72</v>
      </c>
    </row>
    <row r="33" spans="1:9" ht="18" x14ac:dyDescent="0.25">
      <c r="A33" s="10">
        <v>42804</v>
      </c>
      <c r="B33" s="10" t="s">
        <v>33</v>
      </c>
      <c r="C33" s="7"/>
      <c r="D33" s="7"/>
      <c r="E33" s="7">
        <v>34029.769999999997</v>
      </c>
      <c r="F33" s="7">
        <f t="shared" si="0"/>
        <v>41403.950000000004</v>
      </c>
    </row>
    <row r="34" spans="1:9" ht="18" x14ac:dyDescent="0.25">
      <c r="A34" s="10">
        <v>42810</v>
      </c>
      <c r="B34" s="10" t="s">
        <v>14</v>
      </c>
      <c r="C34" s="7"/>
      <c r="D34" s="7">
        <v>1033.96</v>
      </c>
      <c r="E34" s="7"/>
      <c r="F34" s="7">
        <f t="shared" si="0"/>
        <v>40369.990000000005</v>
      </c>
    </row>
    <row r="35" spans="1:9" ht="18" x14ac:dyDescent="0.25">
      <c r="A35" s="10">
        <v>42810</v>
      </c>
      <c r="B35" s="10" t="s">
        <v>32</v>
      </c>
      <c r="C35" s="7">
        <v>23971.77</v>
      </c>
      <c r="D35" s="7"/>
      <c r="E35" s="7"/>
      <c r="F35" s="7">
        <f t="shared" si="0"/>
        <v>64341.760000000009</v>
      </c>
      <c r="I35" s="7"/>
    </row>
    <row r="36" spans="1:9" ht="18" x14ac:dyDescent="0.25">
      <c r="A36" s="10">
        <v>42835</v>
      </c>
      <c r="B36" s="10" t="s">
        <v>33</v>
      </c>
      <c r="C36" s="7"/>
      <c r="D36" s="7"/>
      <c r="E36" s="7">
        <v>24309.97</v>
      </c>
      <c r="F36" s="7">
        <f t="shared" si="0"/>
        <v>40031.790000000008</v>
      </c>
      <c r="I36" s="7"/>
    </row>
    <row r="37" spans="1:9" ht="18" x14ac:dyDescent="0.25">
      <c r="A37" s="10"/>
      <c r="B37" s="10"/>
      <c r="C37" s="7"/>
      <c r="D37" s="7"/>
      <c r="E37" s="7"/>
      <c r="F37" s="7"/>
    </row>
    <row r="38" spans="1:9" ht="18" x14ac:dyDescent="0.25">
      <c r="A38" s="10"/>
      <c r="B38" s="10"/>
      <c r="C38" s="7"/>
      <c r="D38" s="7"/>
      <c r="E38" s="7"/>
      <c r="F38" s="7"/>
    </row>
    <row r="39" spans="1:9" ht="18" x14ac:dyDescent="0.25">
      <c r="A39" s="10"/>
      <c r="B39" s="10"/>
      <c r="C39" s="7"/>
      <c r="D39" s="7"/>
      <c r="E39" s="7"/>
      <c r="F39" s="7"/>
    </row>
    <row r="40" spans="1:9" ht="18" x14ac:dyDescent="0.25">
      <c r="A40" s="10"/>
      <c r="B40" s="10"/>
      <c r="C40" s="7"/>
      <c r="D40" s="7"/>
      <c r="E40" s="7"/>
      <c r="F40" s="7"/>
    </row>
    <row r="41" spans="1:9" ht="18" x14ac:dyDescent="0.25">
      <c r="A41" s="8" t="s">
        <v>7</v>
      </c>
      <c r="B41" s="8"/>
      <c r="C41" s="9">
        <f>SUM(C3:C40)</f>
        <v>142116.72</v>
      </c>
      <c r="D41" s="9">
        <f>D6+D7+D9+D11+D13+D16+D18+D19+D21+D24+D25+D28</f>
        <v>18840.410000000003</v>
      </c>
      <c r="E41" s="9">
        <f>SUM(E3:E40)</f>
        <v>80251.289999999994</v>
      </c>
      <c r="F41" s="7"/>
    </row>
  </sheetData>
  <mergeCells count="1">
    <mergeCell ref="A1:F1"/>
  </mergeCells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9"/>
  <sheetViews>
    <sheetView workbookViewId="0">
      <pane xSplit="7" ySplit="2" topLeftCell="H3" activePane="bottomRight" state="frozen"/>
      <selection pane="topRight" activeCell="H1" sqref="H1"/>
      <selection pane="bottomLeft" activeCell="A2" sqref="A2"/>
      <selection pane="bottomRight" activeCell="B8" sqref="B8"/>
    </sheetView>
  </sheetViews>
  <sheetFormatPr defaultRowHeight="15" x14ac:dyDescent="0.25"/>
  <cols>
    <col min="1" max="1" width="13.140625" customWidth="1"/>
    <col min="2" max="5" width="20.7109375" style="2" customWidth="1"/>
    <col min="6" max="6" width="18.42578125" style="2" customWidth="1"/>
    <col min="7" max="7" width="21" style="2" customWidth="1"/>
    <col min="8" max="8" width="14.5703125" style="2" customWidth="1"/>
    <col min="9" max="9" width="9.140625" style="2"/>
    <col min="10" max="10" width="9.5703125" style="2" bestFit="1" customWidth="1"/>
  </cols>
  <sheetData>
    <row r="1" spans="1:7" ht="18.95" x14ac:dyDescent="0.4">
      <c r="B1" s="6" t="s">
        <v>4</v>
      </c>
      <c r="C1" s="6" t="s">
        <v>5</v>
      </c>
      <c r="D1" s="6"/>
      <c r="E1" s="6" t="s">
        <v>4</v>
      </c>
      <c r="F1" s="6" t="s">
        <v>5</v>
      </c>
    </row>
    <row r="2" spans="1:7" s="1" customFormat="1" x14ac:dyDescent="0.25">
      <c r="A2" s="1" t="s">
        <v>0</v>
      </c>
      <c r="B2" s="21" t="s">
        <v>1</v>
      </c>
      <c r="C2" s="21"/>
      <c r="E2" s="21" t="s">
        <v>2</v>
      </c>
      <c r="F2" s="21"/>
      <c r="G2" s="1" t="s">
        <v>3</v>
      </c>
    </row>
    <row r="3" spans="1:7" s="2" customFormat="1" x14ac:dyDescent="0.25">
      <c r="A3" s="5">
        <v>42418</v>
      </c>
      <c r="B3" s="2">
        <v>69.03</v>
      </c>
    </row>
    <row r="4" spans="1:7" s="2" customFormat="1" x14ac:dyDescent="0.25">
      <c r="A4" s="5">
        <v>42418</v>
      </c>
      <c r="B4" s="2">
        <v>4133.8500000000004</v>
      </c>
    </row>
    <row r="5" spans="1:7" s="2" customFormat="1" x14ac:dyDescent="0.25">
      <c r="A5" s="5">
        <v>42425</v>
      </c>
      <c r="F5" s="2">
        <v>1081.92</v>
      </c>
    </row>
    <row r="6" spans="1:7" s="2" customFormat="1" x14ac:dyDescent="0.25">
      <c r="A6" s="5">
        <v>42446</v>
      </c>
      <c r="B6" s="2">
        <v>3421.24</v>
      </c>
    </row>
    <row r="7" spans="1:7" s="2" customFormat="1" x14ac:dyDescent="0.25">
      <c r="A7" s="5">
        <v>42446</v>
      </c>
      <c r="F7" s="2">
        <v>4142.41</v>
      </c>
    </row>
    <row r="8" spans="1:7" s="2" customFormat="1" x14ac:dyDescent="0.25">
      <c r="A8" s="5">
        <v>42472</v>
      </c>
      <c r="B8" s="2">
        <v>673.7</v>
      </c>
      <c r="C8" s="2">
        <v>168.75</v>
      </c>
    </row>
    <row r="9" spans="1:7" s="2" customFormat="1" x14ac:dyDescent="0.25">
      <c r="A9" s="5">
        <v>42472</v>
      </c>
      <c r="F9" s="2">
        <v>3086.05</v>
      </c>
    </row>
    <row r="10" spans="1:7" s="2" customFormat="1" x14ac:dyDescent="0.25">
      <c r="A10" s="5">
        <v>42504</v>
      </c>
      <c r="B10" s="2">
        <v>3016.58</v>
      </c>
    </row>
    <row r="11" spans="1:7" s="2" customFormat="1" x14ac:dyDescent="0.25">
      <c r="A11" s="5">
        <v>42504</v>
      </c>
      <c r="F11" s="2">
        <v>2107.86</v>
      </c>
    </row>
    <row r="12" spans="1:7" s="2" customFormat="1" x14ac:dyDescent="0.25">
      <c r="A12" s="5">
        <v>42534</v>
      </c>
      <c r="B12" s="2">
        <v>1760.84</v>
      </c>
    </row>
    <row r="13" spans="1:7" s="2" customFormat="1" x14ac:dyDescent="0.25">
      <c r="A13" s="5">
        <v>42534</v>
      </c>
      <c r="F13" s="2">
        <v>1597.6</v>
      </c>
    </row>
    <row r="14" spans="1:7" s="2" customFormat="1" x14ac:dyDescent="0.25">
      <c r="A14" s="5">
        <v>42576</v>
      </c>
      <c r="B14" s="2">
        <v>983.22</v>
      </c>
    </row>
    <row r="15" spans="1:7" s="2" customFormat="1" x14ac:dyDescent="0.25">
      <c r="A15" s="5">
        <v>42576</v>
      </c>
      <c r="F15" s="2">
        <v>593.58000000000004</v>
      </c>
    </row>
    <row r="26" spans="1:9" s="2" customFormat="1" x14ac:dyDescent="0.25">
      <c r="A26"/>
      <c r="G26" s="3"/>
      <c r="H26" s="3"/>
      <c r="I26" s="3"/>
    </row>
    <row r="49" spans="1:7" s="2" customFormat="1" ht="18.75" x14ac:dyDescent="0.3">
      <c r="A49"/>
      <c r="B49" s="4">
        <f>SUM(B3:B48)</f>
        <v>14058.46</v>
      </c>
      <c r="C49" s="4"/>
      <c r="D49" s="4"/>
      <c r="E49" s="4"/>
      <c r="F49" s="4">
        <f>SUM(F3:F48)</f>
        <v>12609.420000000002</v>
      </c>
      <c r="G49" s="4">
        <f>B49-F49</f>
        <v>1449.0399999999972</v>
      </c>
    </row>
  </sheetData>
  <mergeCells count="2">
    <mergeCell ref="B2:C2"/>
    <mergeCell ref="E2:F2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proliber</vt:lpstr>
      <vt:lpstr>scadenza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Windows1</cp:lastModifiedBy>
  <cp:lastPrinted>2017-02-10T17:39:55Z</cp:lastPrinted>
  <dcterms:created xsi:type="dcterms:W3CDTF">2016-07-06T12:25:59Z</dcterms:created>
  <dcterms:modified xsi:type="dcterms:W3CDTF">2017-04-15T10:38:52Z</dcterms:modified>
</cp:coreProperties>
</file>