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DICEMBRE" sheetId="1" r:id="rId1"/>
  </sheets>
  <calcPr calcId="144525"/>
</workbook>
</file>

<file path=xl/calcChain.xml><?xml version="1.0" encoding="utf-8"?>
<calcChain xmlns="http://schemas.openxmlformats.org/spreadsheetml/2006/main">
  <c r="C36" i="1" l="1"/>
  <c r="D36" i="1" s="1"/>
  <c r="F36" i="1" s="1"/>
  <c r="D35" i="1"/>
  <c r="F35" i="1" s="1"/>
  <c r="C35" i="1"/>
  <c r="F34" i="1"/>
  <c r="G34" i="1" s="1"/>
  <c r="D34" i="1"/>
  <c r="C34" i="1"/>
  <c r="G33" i="1"/>
  <c r="F33" i="1"/>
  <c r="H33" i="1" s="1"/>
  <c r="D33" i="1"/>
  <c r="C33" i="1"/>
  <c r="C32" i="1"/>
  <c r="D32" i="1" s="1"/>
  <c r="F32" i="1" s="1"/>
  <c r="D31" i="1"/>
  <c r="F31" i="1" s="1"/>
  <c r="C31" i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D25" i="1"/>
  <c r="F25" i="1" s="1"/>
  <c r="C25" i="1"/>
  <c r="C24" i="1"/>
  <c r="D24" i="1" s="1"/>
  <c r="F24" i="1" s="1"/>
  <c r="D23" i="1"/>
  <c r="F23" i="1" s="1"/>
  <c r="C23" i="1"/>
  <c r="C22" i="1"/>
  <c r="D22" i="1" s="1"/>
  <c r="F22" i="1" s="1"/>
  <c r="D21" i="1"/>
  <c r="F21" i="1" s="1"/>
  <c r="C21" i="1"/>
  <c r="C20" i="1"/>
  <c r="D20" i="1" s="1"/>
  <c r="F20" i="1" s="1"/>
  <c r="D19" i="1"/>
  <c r="F19" i="1" s="1"/>
  <c r="C19" i="1"/>
  <c r="F18" i="1"/>
  <c r="G18" i="1" s="1"/>
  <c r="D18" i="1"/>
  <c r="C18" i="1"/>
  <c r="G17" i="1"/>
  <c r="F17" i="1"/>
  <c r="H17" i="1" s="1"/>
  <c r="D17" i="1"/>
  <c r="C17" i="1"/>
  <c r="C16" i="1"/>
  <c r="D16" i="1" s="1"/>
  <c r="F16" i="1" s="1"/>
  <c r="D15" i="1"/>
  <c r="F15" i="1" s="1"/>
  <c r="C15" i="1"/>
  <c r="F14" i="1"/>
  <c r="G14" i="1" s="1"/>
  <c r="D14" i="1"/>
  <c r="C14" i="1"/>
  <c r="G13" i="1"/>
  <c r="F13" i="1"/>
  <c r="H13" i="1" s="1"/>
  <c r="D13" i="1"/>
  <c r="C13" i="1"/>
  <c r="C12" i="1"/>
  <c r="D12" i="1" s="1"/>
  <c r="F12" i="1" s="1"/>
  <c r="D11" i="1"/>
  <c r="F11" i="1" s="1"/>
  <c r="C11" i="1"/>
  <c r="F10" i="1"/>
  <c r="G10" i="1" s="1"/>
  <c r="D10" i="1"/>
  <c r="C10" i="1"/>
  <c r="G9" i="1"/>
  <c r="F9" i="1"/>
  <c r="H9" i="1" s="1"/>
  <c r="D9" i="1"/>
  <c r="C9" i="1"/>
  <c r="C8" i="1"/>
  <c r="D8" i="1" s="1"/>
  <c r="F8" i="1" s="1"/>
  <c r="D7" i="1"/>
  <c r="F7" i="1" s="1"/>
  <c r="C7" i="1"/>
  <c r="F6" i="1"/>
  <c r="G6" i="1" s="1"/>
  <c r="D6" i="1"/>
  <c r="C6" i="1"/>
  <c r="G5" i="1"/>
  <c r="F5" i="1"/>
  <c r="H5" i="1" s="1"/>
  <c r="D5" i="1"/>
  <c r="C5" i="1"/>
  <c r="C4" i="1"/>
  <c r="D4" i="1" s="1"/>
  <c r="F4" i="1" s="1"/>
  <c r="D3" i="1"/>
  <c r="F3" i="1" s="1"/>
  <c r="C3" i="1"/>
  <c r="G7" i="1" l="1"/>
  <c r="H7" i="1" s="1"/>
  <c r="G15" i="1"/>
  <c r="H15" i="1" s="1"/>
  <c r="G23" i="1"/>
  <c r="H23" i="1" s="1"/>
  <c r="G26" i="1"/>
  <c r="H26" i="1"/>
  <c r="G31" i="1"/>
  <c r="H31" i="1" s="1"/>
  <c r="G16" i="1"/>
  <c r="H16" i="1" s="1"/>
  <c r="G21" i="1"/>
  <c r="H21" i="1" s="1"/>
  <c r="G24" i="1"/>
  <c r="H24" i="1"/>
  <c r="G29" i="1"/>
  <c r="H29" i="1" s="1"/>
  <c r="G32" i="1"/>
  <c r="H32" i="1"/>
  <c r="G3" i="1"/>
  <c r="H3" i="1" s="1"/>
  <c r="G11" i="1"/>
  <c r="H11" i="1" s="1"/>
  <c r="G19" i="1"/>
  <c r="H19" i="1" s="1"/>
  <c r="G22" i="1"/>
  <c r="H22" i="1"/>
  <c r="G27" i="1"/>
  <c r="H27" i="1" s="1"/>
  <c r="G30" i="1"/>
  <c r="H30" i="1"/>
  <c r="G35" i="1"/>
  <c r="H35" i="1" s="1"/>
  <c r="G8" i="1"/>
  <c r="H8" i="1"/>
  <c r="G4" i="1"/>
  <c r="H4" i="1" s="1"/>
  <c r="G12" i="1"/>
  <c r="H12" i="1" s="1"/>
  <c r="G20" i="1"/>
  <c r="H20" i="1" s="1"/>
  <c r="G25" i="1"/>
  <c r="H25" i="1" s="1"/>
  <c r="G28" i="1"/>
  <c r="H28" i="1"/>
  <c r="G36" i="1"/>
  <c r="H36" i="1"/>
  <c r="H6" i="1"/>
  <c r="H10" i="1"/>
  <c r="H14" i="1"/>
  <c r="H18" i="1"/>
  <c r="H34" i="1"/>
  <c r="H37" i="1" l="1"/>
</calcChain>
</file>

<file path=xl/sharedStrings.xml><?xml version="1.0" encoding="utf-8"?>
<sst xmlns="http://schemas.openxmlformats.org/spreadsheetml/2006/main" count="41" uniqueCount="41">
  <si>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</si>
  <si>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</si>
  <si>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</si>
  <si>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</si>
  <si>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</si>
  <si>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</si>
  <si>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 SALTANDO</t>
  </si>
  <si>
    <t>CELEBR. PAROLA Anno A</t>
  </si>
  <si>
    <t>CONOSCERE GESÙ</t>
  </si>
  <si>
    <t>CREDO</t>
  </si>
  <si>
    <t>DIECI COMANDAMENTI</t>
  </si>
  <si>
    <t>DIECI PAROLE D'AMORE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</si>
  <si>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</si>
  <si>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</si>
  <si>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</si>
  <si>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</si>
  <si>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</si>
  <si>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</si>
  <si>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</si>
  <si>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</si>
  <si>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</si>
  <si>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MIA PREGHIERA</t>
  </si>
  <si>
    <t>NEL NOME DELLO SPIRITO</t>
  </si>
  <si>
    <t>PARABOLE DI GESÙ</t>
  </si>
  <si>
    <t>PREGHIAMO CON MARIA</t>
  </si>
  <si>
    <t>PRIMA CONFESSIONE…</t>
  </si>
  <si>
    <t>PRIMI PASSI - GUIDA Anno A</t>
  </si>
  <si>
    <t>PRIMI PASSI - GUIDA Anno C</t>
  </si>
  <si>
    <t>PRIMO INCONTRO…</t>
  </si>
  <si>
    <t>SARETE TESTIM. SUSS.</t>
  </si>
  <si>
    <t>SARETE TESTIM. GUIDA</t>
  </si>
  <si>
    <t>SIGNORE, TI PREGO</t>
  </si>
  <si>
    <t>TU MI INTERESSI</t>
  </si>
  <si>
    <t>VANGELO E ATTI n.e.</t>
  </si>
  <si>
    <t>VANGELO E ATTI tasc.</t>
  </si>
  <si>
    <t>VANGELO E ATTI tasc. ragazzi</t>
  </si>
  <si>
    <t>VANGELO E ATTI X OCCASIONI</t>
  </si>
  <si>
    <t>VEGLIE DI PREGHIERA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</si>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</sst>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7" xfId="1" applyNumberFormat="1" applyFont="1" applyBorder="1"/>
    <xf numFmtId="164" fontId="6" fillId="0" borderId="8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0" xfId="1" applyNumberFormat="1" applyFont="1" applyFill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0" xfId="0" applyBorder="1" applyAlignme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32598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26821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50771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24102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822960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71752" y="1471353"/>
          <a:ext cx="73983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748145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11338" y="1429790"/>
          <a:ext cx="822960" cy="30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0196" y="1313411"/>
          <a:ext cx="3715789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25833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4928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11338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0072" y="1080655"/>
          <a:ext cx="1886990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38501" y="1105593"/>
          <a:ext cx="1471353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350923" y="1770611"/>
          <a:ext cx="49793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59288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202189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198821" y="1770611"/>
          <a:ext cx="41563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65265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2016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25338" y="623455"/>
          <a:ext cx="1005840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DICEMBRE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486400" y="1047404"/>
          <a:ext cx="11637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8313</xdr:colOff>
      <xdr:row>37</xdr:row>
      <xdr:rowOff>0</xdr:rowOff>
    </xdr:from>
    <xdr:to>
      <xdr:col>7</xdr:col>
      <xdr:colOff>773084</xdr:colOff>
      <xdr:row>37</xdr:row>
      <xdr:rowOff>0</xdr:rowOff>
    </xdr:to>
    <xdr:sp macro="" textlink="">
      <xdr:nvSpPr>
        <xdr:cNvPr id="306" name="Line 310"/>
        <xdr:cNvSpPr>
          <a:spLocks noChangeShapeType="1"/>
        </xdr:cNvSpPr>
      </xdr:nvSpPr>
      <xdr:spPr bwMode="auto">
        <a:xfrm flipV="1">
          <a:off x="8313" y="8221287"/>
          <a:ext cx="6276109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7" name="Text Box 31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8" name="Text Box 31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9" name="Text Box 31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0" name="Text Box 31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1" name="Text Box 31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2" name="Line 31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3" name="Line 31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4" name="Text Box 31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5" name="Text Box 31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6" name="Text Box 32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7" name="Text Box 32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8" name="Text Box 32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9" name="Text Box 32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0" name="Text Box 32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1" name="Text Box 32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2" name="Line 32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3" name="Line 32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4" name="Text Box 32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5" name="Text Box 32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6" name="Text Box 33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7" name="Text Box 33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8" name="Text Box 33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9" name="Text Box 33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0" name="Text Box 33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1" name="Text Box 33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2" name="Line 33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3" name="Line 33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4" name="Text Box 33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5" name="Text Box 33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6" name="Text Box 34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7" name="Text Box 34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8" name="Text Box 34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9" name="Text Box 34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0" name="Text Box 34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1" name="Text Box 34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2" name="Line 34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3" name="Line 34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4" name="Text Box 34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5" name="Text Box 34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6" name="Text Box 35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7" name="Text Box 35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8" name="Text Box 35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9" name="Text Box 35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0" name="Text Box 35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1" name="Text Box 35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2" name="Line 35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3" name="Line 35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4" name="Text Box 35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5" name="Text Box 35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6" name="Text Box 36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7" name="Text Box 36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8" name="Text Box 36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9" name="Text Box 36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0" name="Text Box 36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1" name="Text Box 36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2" name="Line 36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3" name="Line 36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4" name="Text Box 36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5" name="Text Box 36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6" name="Text Box 37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7" name="Text Box 37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8" name="Text Box 37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9" name="Text Box 37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0" name="Text Box 37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1" name="Text Box 37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2" name="Line 37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3" name="Line 37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4" name="Text Box 37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5" name="Text Box 37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6" name="Text Box 38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7" name="Text Box 38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8" name="Text Box 38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9" name="Text Box 38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0" name="Text Box 38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1" name="Text Box 38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2" name="Line 38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3" name="Line 38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4" name="Text Box 38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5" name="Text Box 38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6" name="Text Box 39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7" name="Text Box 39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8" name="Text Box 39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9" name="Text Box 39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0" name="Text Box 39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1" name="Text Box 39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2" name="Line 39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3" name="Line 39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4" name="Text Box 39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5" name="Text Box 39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6" name="Text Box 40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7" name="Text Box 40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8" name="Text Box 40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9" name="Text Box 40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00" name="Text Box 40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1" name="Text Box 40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2" name="Line 40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3" name="Line 40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4" name="Text Box 40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5" name="Text Box 40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6" name="Text Box 41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07" name="Text Box 41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08" name="Text Box 41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09" name="Text Box 41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10" name="Text Box 41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11" name="Text Box 41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12" name="Line 41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13" name="Line 41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14" name="Text Box 41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15" name="Text Box 41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16" name="Text Box 42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17" name="Text Box 42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18" name="Text Box 42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19" name="Text Box 42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20" name="Text Box 42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21" name="Text Box 42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22" name="Line 42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23" name="Line 42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24" name="Text Box 42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25" name="Text Box 42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26" name="Text Box 43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27" name="Text Box 43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28" name="Text Box 43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29" name="Text Box 43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30" name="Text Box 43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31" name="Text Box 43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32" name="Line 43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33" name="Line 43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34" name="Text Box 43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35" name="Text Box 43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36" name="Text Box 44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37" name="Text Box 44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38" name="Text Box 44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39" name="Text Box 44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40" name="Text Box 44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41" name="Text Box 44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42" name="Line 44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43" name="Line 44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44" name="Text Box 44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45" name="Text Box 44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46" name="Text Box 45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47" name="Text Box 46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48" name="Text Box 46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49" name="Text Box 46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50" name="Text Box 46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51" name="Text Box 46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52" name="Line 46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53" name="Line 46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54" name="Text Box 46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55" name="Text Box 46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56" name="Text Box 47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57" name="Text Box 47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58" name="Text Box 47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59" name="Text Box 47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60" name="Text Box 47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61" name="Text Box 47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62" name="Line 47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63" name="Line 47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64" name="Text Box 47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65" name="Text Box 47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66" name="Text Box 48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67" name="Text Box 49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68" name="Text Box 49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69" name="Text Box 49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70" name="Text Box 49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71" name="Text Box 49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72" name="Line 49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73" name="Line 49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74" name="Text Box 49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75" name="Text Box 49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76" name="Text Box 49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77" name="Text Box 51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78" name="Text Box 51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79" name="Text Box 51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80" name="Text Box 51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81" name="Text Box 51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82" name="Line 51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83" name="Line 51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84" name="Text Box 51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85" name="Text Box 51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86" name="Text Box 51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87" name="Text Box 53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88" name="Text Box 53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89" name="Text Box 53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490" name="Text Box 53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491" name="Text Box 53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92" name="Line 53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93" name="Line 53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494" name="Text Box 53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495" name="Text Box 53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496" name="Text Box 53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497" name="Text Box 55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498" name="Text Box 55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499" name="Text Box 55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00" name="Text Box 55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01" name="Text Box 55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02" name="Line 55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03" name="Line 55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04" name="Text Box 55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05" name="Text Box 55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06" name="Text Box 55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07" name="Text Box 89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08" name="Text Box 89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09" name="Text Box 89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10" name="Text Box 89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11" name="Text Box 89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12" name="Line 89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13" name="Line 89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14" name="Text Box 89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15" name="Text Box 89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16" name="Text Box 89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17" name="Text Box 91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18" name="Text Box 91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19" name="Text Box 91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20" name="Text Box 91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21" name="Text Box 91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22" name="Line 91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23" name="Line 91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24" name="Text Box 91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25" name="Text Box 91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26" name="Text Box 91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27" name="Text Box 1283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28" name="Text Box 1284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29" name="Text Box 1285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30" name="Text Box 1286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31" name="Text Box 1287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32" name="Line 1288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33" name="Line 1289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34" name="Text Box 1290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35" name="Text Box 1291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36" name="Text Box 1292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37" name="Text Box 1294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38" name="Text Box 1295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39" name="Text Box 1296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40" name="Text Box 1297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41" name="Text Box 1298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42" name="Line 1299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43" name="Line 1300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44" name="Text Box 1301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45" name="Text Box 1302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46" name="Text Box 1303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47" name="Text Box 1316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48" name="Text Box 1317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49" name="Text Box 1318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50" name="Text Box 1319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51" name="Text Box 1320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52" name="Line 1321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53" name="Line 1322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54" name="Text Box 1323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55" name="Text Box 1324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56" name="Text Box 1325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57" name="Text Box 1338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58" name="Text Box 1339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59" name="Text Box 1340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60" name="Text Box 1341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61" name="Text Box 1342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62" name="Line 1343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63" name="Line 1344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64" name="Text Box 1345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65" name="Text Box 1346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66" name="Text Box 1347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7" name="Text Box 1712"/>
        <xdr:cNvSpPr txBox="1">
          <a:spLocks noChangeArrowheads="1"/>
        </xdr:cNvSpPr>
      </xdr:nvSpPr>
      <xdr:spPr bwMode="auto">
        <a:xfrm>
          <a:off x="2626821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8" name="Text Box 1713"/>
        <xdr:cNvSpPr txBox="1">
          <a:spLocks noChangeArrowheads="1"/>
        </xdr:cNvSpPr>
      </xdr:nvSpPr>
      <xdr:spPr bwMode="auto">
        <a:xfrm>
          <a:off x="3050771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9" name="Text Box 1714"/>
        <xdr:cNvSpPr txBox="1">
          <a:spLocks noChangeArrowheads="1"/>
        </xdr:cNvSpPr>
      </xdr:nvSpPr>
      <xdr:spPr bwMode="auto">
        <a:xfrm>
          <a:off x="3724102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822960</xdr:colOff>
      <xdr:row>2</xdr:row>
      <xdr:rowOff>0</xdr:rowOff>
    </xdr:to>
    <xdr:sp macro="" textlink="">
      <xdr:nvSpPr>
        <xdr:cNvPr id="570" name="Text Box 1715"/>
        <xdr:cNvSpPr txBox="1">
          <a:spLocks noChangeArrowheads="1"/>
        </xdr:cNvSpPr>
      </xdr:nvSpPr>
      <xdr:spPr bwMode="auto">
        <a:xfrm>
          <a:off x="4671752" y="1770611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1" name="Text Box 1716"/>
        <xdr:cNvSpPr txBox="1">
          <a:spLocks noChangeArrowheads="1"/>
        </xdr:cNvSpPr>
      </xdr:nvSpPr>
      <xdr:spPr bwMode="auto">
        <a:xfrm>
          <a:off x="5503025" y="1770611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2" name="Line 1717"/>
        <xdr:cNvSpPr>
          <a:spLocks noChangeShapeType="1"/>
        </xdr:cNvSpPr>
      </xdr:nvSpPr>
      <xdr:spPr bwMode="auto">
        <a:xfrm>
          <a:off x="3025833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3" name="Line 1718"/>
        <xdr:cNvSpPr>
          <a:spLocks noChangeShapeType="1"/>
        </xdr:cNvSpPr>
      </xdr:nvSpPr>
      <xdr:spPr bwMode="auto">
        <a:xfrm>
          <a:off x="5511338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4" name="Text Box 1719"/>
        <xdr:cNvSpPr txBox="1">
          <a:spLocks noChangeArrowheads="1"/>
        </xdr:cNvSpPr>
      </xdr:nvSpPr>
      <xdr:spPr bwMode="auto">
        <a:xfrm>
          <a:off x="2660072" y="1770611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5" name="Text Box 1720"/>
        <xdr:cNvSpPr txBox="1">
          <a:spLocks noChangeArrowheads="1"/>
        </xdr:cNvSpPr>
      </xdr:nvSpPr>
      <xdr:spPr bwMode="auto">
        <a:xfrm>
          <a:off x="4638501" y="1770611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6" name="Text Box 1721"/>
        <xdr:cNvSpPr txBox="1">
          <a:spLocks noChangeArrowheads="1"/>
        </xdr:cNvSpPr>
      </xdr:nvSpPr>
      <xdr:spPr bwMode="auto">
        <a:xfrm>
          <a:off x="5486400" y="1770611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77" name="Text Box 2097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78" name="Text Box 2098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79" name="Text Box 2099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80" name="Text Box 2100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81" name="Text Box 2101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82" name="Line 2102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83" name="Line 2103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84" name="Text Box 2104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85" name="Text Box 2105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86" name="Text Box 2106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87" name="Text Box 2119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88" name="Text Box 2120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89" name="Text Box 2121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590" name="Text Box 2122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591" name="Text Box 2123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592" name="Line 2124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593" name="Line 2125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594" name="Text Box 2126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595" name="Text Box 2127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596" name="Text Box 2128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597" name="Text Box 214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598" name="Text Box 214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599" name="Text Box 214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00" name="Text Box 214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01" name="Text Box 214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02" name="Line 214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03" name="Line 214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04" name="Text Box 214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05" name="Text Box 214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06" name="Text Box 215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07" name="Text Box 2152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08" name="Text Box 2153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09" name="Text Box 2154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10" name="Text Box 2155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11" name="Text Box 2156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12" name="Line 2157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13" name="Line 2158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14" name="Text Box 2159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15" name="Text Box 2160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16" name="Text Box 2161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17" name="Text Box 2515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18" name="Text Box 2516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19" name="Text Box 2517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20" name="Text Box 2518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21" name="Text Box 2519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22" name="Line 2520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23" name="Line 2521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24" name="Text Box 2522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25" name="Text Box 2523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26" name="Text Box 2524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27" name="Text Box 2526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28" name="Text Box 2527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29" name="Text Box 2528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30" name="Text Box 2529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31" name="Text Box 2530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32" name="Line 2531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33" name="Line 2532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34" name="Text Box 2533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35" name="Text Box 2534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36" name="Text Box 2535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37" name="Text Box 2537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38" name="Text Box 2538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39" name="Text Box 2539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40" name="Text Box 2540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41" name="Text Box 2541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42" name="Line 2542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43" name="Line 2543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44" name="Text Box 2544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45" name="Text Box 2545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46" name="Text Box 2546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47" name="Text Box 2559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48" name="Text Box 2560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49" name="Text Box 2561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50" name="Text Box 2562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51" name="Text Box 2563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52" name="Line 2564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53" name="Line 2565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54" name="Text Box 2566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55" name="Text Box 2567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56" name="Text Box 2568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57" name="Text Box 2570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58" name="Text Box 2571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59" name="Text Box 2572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60" name="Text Box 2573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61" name="Text Box 2574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62" name="Line 2575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63" name="Line 2576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64" name="Text Box 2577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65" name="Text Box 2578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66" name="Text Box 2579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36</xdr:row>
      <xdr:rowOff>0</xdr:rowOff>
    </xdr:from>
    <xdr:to>
      <xdr:col>4</xdr:col>
      <xdr:colOff>24938</xdr:colOff>
      <xdr:row>36</xdr:row>
      <xdr:rowOff>0</xdr:rowOff>
    </xdr:to>
    <xdr:sp macro="" textlink="">
      <xdr:nvSpPr>
        <xdr:cNvPr id="667" name="Text Box 2581"/>
        <xdr:cNvSpPr txBox="1">
          <a:spLocks noChangeArrowheads="1"/>
        </xdr:cNvSpPr>
      </xdr:nvSpPr>
      <xdr:spPr bwMode="auto">
        <a:xfrm>
          <a:off x="2626821" y="799684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36</xdr:row>
      <xdr:rowOff>0</xdr:rowOff>
    </xdr:from>
    <xdr:to>
      <xdr:col>4</xdr:col>
      <xdr:colOff>598516</xdr:colOff>
      <xdr:row>36</xdr:row>
      <xdr:rowOff>0</xdr:rowOff>
    </xdr:to>
    <xdr:sp macro="" textlink="">
      <xdr:nvSpPr>
        <xdr:cNvPr id="668" name="Text Box 2582"/>
        <xdr:cNvSpPr txBox="1">
          <a:spLocks noChangeArrowheads="1"/>
        </xdr:cNvSpPr>
      </xdr:nvSpPr>
      <xdr:spPr bwMode="auto">
        <a:xfrm>
          <a:off x="3050771" y="799684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36</xdr:row>
      <xdr:rowOff>0</xdr:rowOff>
    </xdr:from>
    <xdr:to>
      <xdr:col>5</xdr:col>
      <xdr:colOff>814647</xdr:colOff>
      <xdr:row>36</xdr:row>
      <xdr:rowOff>0</xdr:rowOff>
    </xdr:to>
    <xdr:sp macro="" textlink="">
      <xdr:nvSpPr>
        <xdr:cNvPr id="669" name="Text Box 2583"/>
        <xdr:cNvSpPr txBox="1">
          <a:spLocks noChangeArrowheads="1"/>
        </xdr:cNvSpPr>
      </xdr:nvSpPr>
      <xdr:spPr bwMode="auto">
        <a:xfrm>
          <a:off x="3724102" y="799684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36</xdr:row>
      <xdr:rowOff>0</xdr:rowOff>
    </xdr:from>
    <xdr:to>
      <xdr:col>6</xdr:col>
      <xdr:colOff>822960</xdr:colOff>
      <xdr:row>36</xdr:row>
      <xdr:rowOff>0</xdr:rowOff>
    </xdr:to>
    <xdr:sp macro="" textlink="">
      <xdr:nvSpPr>
        <xdr:cNvPr id="670" name="Text Box 2584"/>
        <xdr:cNvSpPr txBox="1">
          <a:spLocks noChangeArrowheads="1"/>
        </xdr:cNvSpPr>
      </xdr:nvSpPr>
      <xdr:spPr bwMode="auto">
        <a:xfrm>
          <a:off x="4671752" y="799684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36</xdr:row>
      <xdr:rowOff>0</xdr:rowOff>
    </xdr:from>
    <xdr:to>
      <xdr:col>7</xdr:col>
      <xdr:colOff>631767</xdr:colOff>
      <xdr:row>36</xdr:row>
      <xdr:rowOff>0</xdr:rowOff>
    </xdr:to>
    <xdr:sp macro="" textlink="">
      <xdr:nvSpPr>
        <xdr:cNvPr id="671" name="Text Box 2585"/>
        <xdr:cNvSpPr txBox="1">
          <a:spLocks noChangeArrowheads="1"/>
        </xdr:cNvSpPr>
      </xdr:nvSpPr>
      <xdr:spPr bwMode="auto">
        <a:xfrm>
          <a:off x="5503025" y="799684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672" name="Line 2586"/>
        <xdr:cNvSpPr>
          <a:spLocks noChangeShapeType="1"/>
        </xdr:cNvSpPr>
      </xdr:nvSpPr>
      <xdr:spPr bwMode="auto">
        <a:xfrm>
          <a:off x="3025833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673" name="Line 2587"/>
        <xdr:cNvSpPr>
          <a:spLocks noChangeShapeType="1"/>
        </xdr:cNvSpPr>
      </xdr:nvSpPr>
      <xdr:spPr bwMode="auto">
        <a:xfrm>
          <a:off x="5511338" y="799684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36</xdr:row>
      <xdr:rowOff>0</xdr:rowOff>
    </xdr:from>
    <xdr:to>
      <xdr:col>5</xdr:col>
      <xdr:colOff>897775</xdr:colOff>
      <xdr:row>36</xdr:row>
      <xdr:rowOff>0</xdr:rowOff>
    </xdr:to>
    <xdr:sp macro="" textlink="">
      <xdr:nvSpPr>
        <xdr:cNvPr id="674" name="Text Box 2588"/>
        <xdr:cNvSpPr txBox="1">
          <a:spLocks noChangeArrowheads="1"/>
        </xdr:cNvSpPr>
      </xdr:nvSpPr>
      <xdr:spPr bwMode="auto">
        <a:xfrm>
          <a:off x="2660072" y="799684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36</xdr:row>
      <xdr:rowOff>0</xdr:rowOff>
    </xdr:from>
    <xdr:to>
      <xdr:col>7</xdr:col>
      <xdr:colOff>598516</xdr:colOff>
      <xdr:row>36</xdr:row>
      <xdr:rowOff>0</xdr:rowOff>
    </xdr:to>
    <xdr:sp macro="" textlink="">
      <xdr:nvSpPr>
        <xdr:cNvPr id="675" name="Text Box 2589"/>
        <xdr:cNvSpPr txBox="1">
          <a:spLocks noChangeArrowheads="1"/>
        </xdr:cNvSpPr>
      </xdr:nvSpPr>
      <xdr:spPr bwMode="auto">
        <a:xfrm>
          <a:off x="4638501" y="799684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36</xdr:row>
      <xdr:rowOff>0</xdr:rowOff>
    </xdr:from>
    <xdr:to>
      <xdr:col>7</xdr:col>
      <xdr:colOff>91440</xdr:colOff>
      <xdr:row>36</xdr:row>
      <xdr:rowOff>0</xdr:rowOff>
    </xdr:to>
    <xdr:sp macro="" textlink="">
      <xdr:nvSpPr>
        <xdr:cNvPr id="676" name="Text Box 2590"/>
        <xdr:cNvSpPr txBox="1">
          <a:spLocks noChangeArrowheads="1"/>
        </xdr:cNvSpPr>
      </xdr:nvSpPr>
      <xdr:spPr bwMode="auto">
        <a:xfrm>
          <a:off x="5486400" y="799684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7" name="Text Box 2603"/>
        <xdr:cNvSpPr txBox="1">
          <a:spLocks noChangeArrowheads="1"/>
        </xdr:cNvSpPr>
      </xdr:nvSpPr>
      <xdr:spPr bwMode="auto">
        <a:xfrm>
          <a:off x="2626821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8" name="Text Box 2604"/>
        <xdr:cNvSpPr txBox="1">
          <a:spLocks noChangeArrowheads="1"/>
        </xdr:cNvSpPr>
      </xdr:nvSpPr>
      <xdr:spPr bwMode="auto">
        <a:xfrm>
          <a:off x="3050771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9" name="Text Box 2605"/>
        <xdr:cNvSpPr txBox="1">
          <a:spLocks noChangeArrowheads="1"/>
        </xdr:cNvSpPr>
      </xdr:nvSpPr>
      <xdr:spPr bwMode="auto">
        <a:xfrm>
          <a:off x="3724102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822960</xdr:colOff>
      <xdr:row>2</xdr:row>
      <xdr:rowOff>0</xdr:rowOff>
    </xdr:to>
    <xdr:sp macro="" textlink="">
      <xdr:nvSpPr>
        <xdr:cNvPr id="680" name="Text Box 2606"/>
        <xdr:cNvSpPr txBox="1">
          <a:spLocks noChangeArrowheads="1"/>
        </xdr:cNvSpPr>
      </xdr:nvSpPr>
      <xdr:spPr bwMode="auto">
        <a:xfrm>
          <a:off x="4671752" y="1770611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1" name="Text Box 2607"/>
        <xdr:cNvSpPr txBox="1">
          <a:spLocks noChangeArrowheads="1"/>
        </xdr:cNvSpPr>
      </xdr:nvSpPr>
      <xdr:spPr bwMode="auto">
        <a:xfrm>
          <a:off x="5503025" y="1770611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2" name="Line 2608"/>
        <xdr:cNvSpPr>
          <a:spLocks noChangeShapeType="1"/>
        </xdr:cNvSpPr>
      </xdr:nvSpPr>
      <xdr:spPr bwMode="auto">
        <a:xfrm>
          <a:off x="3025833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3" name="Line 2609"/>
        <xdr:cNvSpPr>
          <a:spLocks noChangeShapeType="1"/>
        </xdr:cNvSpPr>
      </xdr:nvSpPr>
      <xdr:spPr bwMode="auto">
        <a:xfrm>
          <a:off x="5511338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4" name="Text Box 2610"/>
        <xdr:cNvSpPr txBox="1">
          <a:spLocks noChangeArrowheads="1"/>
        </xdr:cNvSpPr>
      </xdr:nvSpPr>
      <xdr:spPr bwMode="auto">
        <a:xfrm>
          <a:off x="2660072" y="1770611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5" name="Text Box 2611"/>
        <xdr:cNvSpPr txBox="1">
          <a:spLocks noChangeArrowheads="1"/>
        </xdr:cNvSpPr>
      </xdr:nvSpPr>
      <xdr:spPr bwMode="auto">
        <a:xfrm>
          <a:off x="4638501" y="1770611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6" name="Text Box 2612"/>
        <xdr:cNvSpPr txBox="1">
          <a:spLocks noChangeArrowheads="1"/>
        </xdr:cNvSpPr>
      </xdr:nvSpPr>
      <xdr:spPr bwMode="auto">
        <a:xfrm>
          <a:off x="5486400" y="1770611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58189</xdr:colOff>
      <xdr:row>37</xdr:row>
      <xdr:rowOff>49876</xdr:rowOff>
    </xdr:from>
    <xdr:to>
      <xdr:col>7</xdr:col>
      <xdr:colOff>756458</xdr:colOff>
      <xdr:row>37</xdr:row>
      <xdr:rowOff>4131425</xdr:rowOff>
    </xdr:to>
    <xdr:sp macro="" textlink="">
      <xdr:nvSpPr>
        <xdr:cNvPr id="687" name="Line 2649"/>
        <xdr:cNvSpPr>
          <a:spLocks noChangeShapeType="1"/>
        </xdr:cNvSpPr>
      </xdr:nvSpPr>
      <xdr:spPr bwMode="auto">
        <a:xfrm flipV="1">
          <a:off x="58189" y="8271163"/>
          <a:ext cx="6209607" cy="194517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7" workbookViewId="0">
      <selection activeCell="B34" sqref="B34"/>
    </sheetView>
  </sheetViews>
  <sheetFormatPr defaultRowHeight="12.45" x14ac:dyDescent="0.2"/>
  <cols>
    <col min="1" max="1" width="21.25" customWidth="1"/>
    <col min="2" max="2" width="9.875" customWidth="1"/>
    <col min="3" max="3" width="8.125" customWidth="1"/>
    <col min="4" max="4" width="6.25" customWidth="1"/>
    <col min="5" max="5" width="9.375" customWidth="1"/>
    <col min="6" max="6" width="14.125" customWidth="1"/>
    <col min="7" max="7" width="13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2</v>
      </c>
      <c r="C3" s="11">
        <f t="shared" ref="C3:C34" si="0">ROUND(B3*70%,0)</f>
        <v>1</v>
      </c>
      <c r="D3" s="11">
        <f t="shared" ref="D3:D36" si="1">ROUND(B3-C3,0)</f>
        <v>1</v>
      </c>
      <c r="E3" s="12">
        <v>6.2</v>
      </c>
      <c r="F3" s="13">
        <f t="shared" ref="F3:F36" si="2">D3*E3</f>
        <v>6.2</v>
      </c>
      <c r="G3" s="12">
        <f t="shared" ref="G3:G34" si="3">ROUNDDOWN(F3/1.04,2)</f>
        <v>5.96</v>
      </c>
      <c r="H3" s="14">
        <f t="shared" ref="H3:H36" si="4">ROUND(F3-G3,2)</f>
        <v>0.24</v>
      </c>
    </row>
    <row r="4" spans="1:9" ht="14.4" x14ac:dyDescent="0.25">
      <c r="A4" s="9" t="s">
        <v>7</v>
      </c>
      <c r="B4" s="10">
        <v>1</v>
      </c>
      <c r="C4" s="11">
        <f t="shared" si="0"/>
        <v>1</v>
      </c>
      <c r="D4" s="11">
        <f t="shared" si="1"/>
        <v>0</v>
      </c>
      <c r="E4" s="12">
        <v>10</v>
      </c>
      <c r="F4" s="13">
        <f t="shared" si="2"/>
        <v>0</v>
      </c>
      <c r="G4" s="12">
        <f t="shared" si="3"/>
        <v>0</v>
      </c>
      <c r="H4" s="15">
        <f t="shared" si="4"/>
        <v>0</v>
      </c>
    </row>
    <row r="5" spans="1:9" ht="14.4" x14ac:dyDescent="0.25">
      <c r="A5" s="9" t="s">
        <v>8</v>
      </c>
      <c r="B5" s="10">
        <v>51</v>
      </c>
      <c r="C5" s="11">
        <f t="shared" si="0"/>
        <v>36</v>
      </c>
      <c r="D5" s="11">
        <f t="shared" si="1"/>
        <v>15</v>
      </c>
      <c r="E5" s="12">
        <v>3.4</v>
      </c>
      <c r="F5" s="13">
        <f t="shared" si="2"/>
        <v>51</v>
      </c>
      <c r="G5" s="12">
        <f t="shared" si="3"/>
        <v>49.03</v>
      </c>
      <c r="H5" s="14">
        <f t="shared" si="4"/>
        <v>1.97</v>
      </c>
    </row>
    <row r="6" spans="1:9" ht="14.4" x14ac:dyDescent="0.25">
      <c r="A6" s="9" t="s">
        <v>9</v>
      </c>
      <c r="B6" s="10">
        <v>1</v>
      </c>
      <c r="C6" s="11">
        <f t="shared" si="0"/>
        <v>1</v>
      </c>
      <c r="D6" s="11">
        <f t="shared" si="1"/>
        <v>0</v>
      </c>
      <c r="E6" s="12">
        <v>2.1</v>
      </c>
      <c r="F6" s="13">
        <f t="shared" si="2"/>
        <v>0</v>
      </c>
      <c r="G6" s="12">
        <f t="shared" si="3"/>
        <v>0</v>
      </c>
      <c r="H6" s="14">
        <f t="shared" si="4"/>
        <v>0</v>
      </c>
    </row>
    <row r="7" spans="1:9" ht="14.4" x14ac:dyDescent="0.25">
      <c r="A7" s="16" t="s">
        <v>10</v>
      </c>
      <c r="B7" s="17">
        <v>1</v>
      </c>
      <c r="C7" s="18">
        <f t="shared" si="0"/>
        <v>1</v>
      </c>
      <c r="D7" s="18">
        <f>ROUND(B7-C7,0)</f>
        <v>0</v>
      </c>
      <c r="E7" s="19">
        <v>0.2</v>
      </c>
      <c r="F7" s="20">
        <f>D7*E7</f>
        <v>0</v>
      </c>
      <c r="G7" s="19">
        <f t="shared" si="3"/>
        <v>0</v>
      </c>
      <c r="H7" s="15">
        <f>ROUND(F7-G7,2)</f>
        <v>0</v>
      </c>
    </row>
    <row r="8" spans="1:9" ht="14.4" x14ac:dyDescent="0.25">
      <c r="A8" s="9" t="s">
        <v>11</v>
      </c>
      <c r="B8" s="10">
        <v>1</v>
      </c>
      <c r="C8" s="11">
        <f t="shared" si="0"/>
        <v>1</v>
      </c>
      <c r="D8" s="11">
        <f t="shared" si="1"/>
        <v>0</v>
      </c>
      <c r="E8" s="12">
        <v>2.1</v>
      </c>
      <c r="F8" s="13">
        <f t="shared" si="2"/>
        <v>0</v>
      </c>
      <c r="G8" s="12">
        <f t="shared" si="3"/>
        <v>0</v>
      </c>
      <c r="H8" s="14">
        <f t="shared" si="4"/>
        <v>0</v>
      </c>
    </row>
    <row r="9" spans="1:9" ht="14.4" x14ac:dyDescent="0.25">
      <c r="A9" s="9" t="s">
        <v>12</v>
      </c>
      <c r="B9" s="10">
        <v>1</v>
      </c>
      <c r="C9" s="11">
        <f t="shared" si="0"/>
        <v>1</v>
      </c>
      <c r="D9" s="11">
        <f t="shared" si="1"/>
        <v>0</v>
      </c>
      <c r="E9" s="12">
        <v>10</v>
      </c>
      <c r="F9" s="13">
        <f t="shared" si="2"/>
        <v>0</v>
      </c>
      <c r="G9" s="12">
        <f t="shared" si="3"/>
        <v>0</v>
      </c>
      <c r="H9" s="14">
        <f t="shared" si="4"/>
        <v>0</v>
      </c>
    </row>
    <row r="10" spans="1:9" ht="14.4" x14ac:dyDescent="0.25">
      <c r="A10" s="9" t="s">
        <v>13</v>
      </c>
      <c r="B10" s="10">
        <v>50</v>
      </c>
      <c r="C10" s="11">
        <f t="shared" si="0"/>
        <v>35</v>
      </c>
      <c r="D10" s="11">
        <f t="shared" si="1"/>
        <v>15</v>
      </c>
      <c r="E10" s="12">
        <v>3.5</v>
      </c>
      <c r="F10" s="13">
        <f t="shared" si="2"/>
        <v>52.5</v>
      </c>
      <c r="G10" s="12">
        <f t="shared" si="3"/>
        <v>50.48</v>
      </c>
      <c r="H10" s="14">
        <f t="shared" si="4"/>
        <v>2.02</v>
      </c>
    </row>
    <row r="11" spans="1:9" ht="14.4" x14ac:dyDescent="0.25">
      <c r="A11" s="9" t="s">
        <v>14</v>
      </c>
      <c r="B11" s="10">
        <v>1</v>
      </c>
      <c r="C11" s="11">
        <f t="shared" si="0"/>
        <v>1</v>
      </c>
      <c r="D11" s="11">
        <f t="shared" si="1"/>
        <v>0</v>
      </c>
      <c r="E11" s="12">
        <v>10</v>
      </c>
      <c r="F11" s="13">
        <f t="shared" si="2"/>
        <v>0</v>
      </c>
      <c r="G11" s="12">
        <f t="shared" si="3"/>
        <v>0</v>
      </c>
      <c r="H11" s="14">
        <f t="shared" si="4"/>
        <v>0</v>
      </c>
    </row>
    <row r="12" spans="1:9" ht="14.4" x14ac:dyDescent="0.25">
      <c r="A12" s="9" t="s">
        <v>15</v>
      </c>
      <c r="B12" s="10">
        <v>41</v>
      </c>
      <c r="C12" s="11">
        <f t="shared" si="0"/>
        <v>29</v>
      </c>
      <c r="D12" s="11">
        <f t="shared" si="1"/>
        <v>12</v>
      </c>
      <c r="E12" s="12">
        <v>3.5</v>
      </c>
      <c r="F12" s="13">
        <f t="shared" si="2"/>
        <v>42</v>
      </c>
      <c r="G12" s="12">
        <f t="shared" si="3"/>
        <v>40.380000000000003</v>
      </c>
      <c r="H12" s="14">
        <f t="shared" si="4"/>
        <v>1.62</v>
      </c>
    </row>
    <row r="13" spans="1:9" ht="14.4" x14ac:dyDescent="0.25">
      <c r="A13" s="9" t="s">
        <v>16</v>
      </c>
      <c r="B13" s="10">
        <v>2</v>
      </c>
      <c r="C13" s="11">
        <f t="shared" si="0"/>
        <v>1</v>
      </c>
      <c r="D13" s="11">
        <f t="shared" si="1"/>
        <v>1</v>
      </c>
      <c r="E13" s="12">
        <v>10</v>
      </c>
      <c r="F13" s="13">
        <f t="shared" si="2"/>
        <v>10</v>
      </c>
      <c r="G13" s="12">
        <f t="shared" si="3"/>
        <v>9.61</v>
      </c>
      <c r="H13" s="14">
        <f t="shared" si="4"/>
        <v>0.39</v>
      </c>
    </row>
    <row r="14" spans="1:9" ht="14.4" x14ac:dyDescent="0.25">
      <c r="A14" s="9" t="s">
        <v>17</v>
      </c>
      <c r="B14" s="10">
        <v>46</v>
      </c>
      <c r="C14" s="11">
        <f t="shared" si="0"/>
        <v>32</v>
      </c>
      <c r="D14" s="11">
        <f t="shared" si="1"/>
        <v>14</v>
      </c>
      <c r="E14" s="12">
        <v>3.5</v>
      </c>
      <c r="F14" s="13">
        <f t="shared" si="2"/>
        <v>49</v>
      </c>
      <c r="G14" s="12">
        <f t="shared" si="3"/>
        <v>47.11</v>
      </c>
      <c r="H14" s="14">
        <f t="shared" si="4"/>
        <v>1.89</v>
      </c>
    </row>
    <row r="15" spans="1:9" ht="14.4" x14ac:dyDescent="0.25">
      <c r="A15" s="9" t="s">
        <v>18</v>
      </c>
      <c r="B15" s="10">
        <v>20</v>
      </c>
      <c r="C15" s="11">
        <f t="shared" si="0"/>
        <v>14</v>
      </c>
      <c r="D15" s="11">
        <f t="shared" si="1"/>
        <v>6</v>
      </c>
      <c r="E15" s="12">
        <v>2</v>
      </c>
      <c r="F15" s="13">
        <f t="shared" si="2"/>
        <v>12</v>
      </c>
      <c r="G15" s="12">
        <f t="shared" si="3"/>
        <v>11.53</v>
      </c>
      <c r="H15" s="14">
        <f t="shared" si="4"/>
        <v>0.47</v>
      </c>
    </row>
    <row r="16" spans="1:9" ht="14.4" x14ac:dyDescent="0.25">
      <c r="A16" s="9" t="s">
        <v>19</v>
      </c>
      <c r="B16" s="10">
        <v>20</v>
      </c>
      <c r="C16" s="11">
        <f t="shared" si="0"/>
        <v>14</v>
      </c>
      <c r="D16" s="11">
        <f t="shared" si="1"/>
        <v>6</v>
      </c>
      <c r="E16" s="12">
        <v>2</v>
      </c>
      <c r="F16" s="13">
        <f t="shared" si="2"/>
        <v>12</v>
      </c>
      <c r="G16" s="12">
        <f t="shared" si="3"/>
        <v>11.53</v>
      </c>
      <c r="H16" s="14">
        <f t="shared" si="4"/>
        <v>0.47</v>
      </c>
    </row>
    <row r="17" spans="1:8" ht="14.4" x14ac:dyDescent="0.25">
      <c r="A17" s="9" t="s">
        <v>20</v>
      </c>
      <c r="B17" s="10">
        <v>1</v>
      </c>
      <c r="C17" s="11">
        <f t="shared" si="0"/>
        <v>1</v>
      </c>
      <c r="D17" s="11">
        <f t="shared" si="1"/>
        <v>0</v>
      </c>
      <c r="E17" s="12">
        <v>10</v>
      </c>
      <c r="F17" s="13">
        <f t="shared" si="2"/>
        <v>0</v>
      </c>
      <c r="G17" s="12">
        <f t="shared" si="3"/>
        <v>0</v>
      </c>
      <c r="H17" s="14">
        <f t="shared" si="4"/>
        <v>0</v>
      </c>
    </row>
    <row r="18" spans="1:8" ht="14.4" x14ac:dyDescent="0.25">
      <c r="A18" s="9" t="s">
        <v>21</v>
      </c>
      <c r="B18" s="10">
        <v>190</v>
      </c>
      <c r="C18" s="11">
        <f t="shared" si="0"/>
        <v>133</v>
      </c>
      <c r="D18" s="11">
        <f t="shared" si="1"/>
        <v>57</v>
      </c>
      <c r="E18" s="12">
        <v>0.65</v>
      </c>
      <c r="F18" s="13">
        <f t="shared" si="2"/>
        <v>37.050000000000004</v>
      </c>
      <c r="G18" s="12">
        <f t="shared" si="3"/>
        <v>35.619999999999997</v>
      </c>
      <c r="H18" s="14">
        <f t="shared" si="4"/>
        <v>1.43</v>
      </c>
    </row>
    <row r="19" spans="1:8" ht="14.4" x14ac:dyDescent="0.25">
      <c r="A19" s="9" t="s">
        <v>22</v>
      </c>
      <c r="B19" s="10">
        <v>14</v>
      </c>
      <c r="C19" s="11">
        <f t="shared" si="0"/>
        <v>10</v>
      </c>
      <c r="D19" s="11">
        <f t="shared" si="1"/>
        <v>4</v>
      </c>
      <c r="E19" s="12">
        <v>9.3000000000000007</v>
      </c>
      <c r="F19" s="13">
        <f t="shared" si="2"/>
        <v>37.200000000000003</v>
      </c>
      <c r="G19" s="12">
        <f t="shared" si="3"/>
        <v>35.76</v>
      </c>
      <c r="H19" s="14">
        <f t="shared" si="4"/>
        <v>1.44</v>
      </c>
    </row>
    <row r="20" spans="1:8" ht="14.4" x14ac:dyDescent="0.25">
      <c r="A20" s="9" t="s">
        <v>23</v>
      </c>
      <c r="B20" s="10">
        <v>11</v>
      </c>
      <c r="C20" s="11">
        <f t="shared" si="0"/>
        <v>8</v>
      </c>
      <c r="D20" s="11">
        <f t="shared" si="1"/>
        <v>3</v>
      </c>
      <c r="E20" s="12">
        <v>3</v>
      </c>
      <c r="F20" s="13">
        <f t="shared" si="2"/>
        <v>9</v>
      </c>
      <c r="G20" s="12">
        <f t="shared" si="3"/>
        <v>8.65</v>
      </c>
      <c r="H20" s="14">
        <f t="shared" si="4"/>
        <v>0.35</v>
      </c>
    </row>
    <row r="21" spans="1:8" ht="14.4" x14ac:dyDescent="0.25">
      <c r="A21" s="9" t="s">
        <v>24</v>
      </c>
      <c r="B21" s="10">
        <v>32</v>
      </c>
      <c r="C21" s="11">
        <f t="shared" si="0"/>
        <v>22</v>
      </c>
      <c r="D21" s="11">
        <f t="shared" si="1"/>
        <v>10</v>
      </c>
      <c r="E21" s="12">
        <v>0.65</v>
      </c>
      <c r="F21" s="13">
        <f t="shared" si="2"/>
        <v>6.5</v>
      </c>
      <c r="G21" s="12">
        <f t="shared" si="3"/>
        <v>6.25</v>
      </c>
      <c r="H21" s="14">
        <f t="shared" si="4"/>
        <v>0.25</v>
      </c>
    </row>
    <row r="22" spans="1:8" ht="14.4" x14ac:dyDescent="0.25">
      <c r="A22" s="9" t="s">
        <v>25</v>
      </c>
      <c r="B22" s="10">
        <v>100</v>
      </c>
      <c r="C22" s="11">
        <f t="shared" si="0"/>
        <v>70</v>
      </c>
      <c r="D22" s="11">
        <f t="shared" si="1"/>
        <v>30</v>
      </c>
      <c r="E22" s="12">
        <v>2.1</v>
      </c>
      <c r="F22" s="13">
        <f t="shared" si="2"/>
        <v>63</v>
      </c>
      <c r="G22" s="12">
        <f t="shared" si="3"/>
        <v>60.57</v>
      </c>
      <c r="H22" s="14">
        <f t="shared" si="4"/>
        <v>2.4300000000000002</v>
      </c>
    </row>
    <row r="23" spans="1:8" ht="14.4" x14ac:dyDescent="0.25">
      <c r="A23" s="9" t="s">
        <v>26</v>
      </c>
      <c r="B23" s="10">
        <v>201</v>
      </c>
      <c r="C23" s="11">
        <f t="shared" si="0"/>
        <v>141</v>
      </c>
      <c r="D23" s="11">
        <f t="shared" si="1"/>
        <v>60</v>
      </c>
      <c r="E23" s="12">
        <v>5</v>
      </c>
      <c r="F23" s="13">
        <f t="shared" si="2"/>
        <v>300</v>
      </c>
      <c r="G23" s="12">
        <f t="shared" si="3"/>
        <v>288.45999999999998</v>
      </c>
      <c r="H23" s="14">
        <f t="shared" si="4"/>
        <v>11.54</v>
      </c>
    </row>
    <row r="24" spans="1:8" ht="14.4" x14ac:dyDescent="0.25">
      <c r="A24" s="16" t="s">
        <v>27</v>
      </c>
      <c r="B24" s="17">
        <v>1</v>
      </c>
      <c r="C24" s="18">
        <f t="shared" si="0"/>
        <v>1</v>
      </c>
      <c r="D24" s="18">
        <f t="shared" si="1"/>
        <v>0</v>
      </c>
      <c r="E24" s="19">
        <v>5</v>
      </c>
      <c r="F24" s="20">
        <f t="shared" si="2"/>
        <v>0</v>
      </c>
      <c r="G24" s="19">
        <f t="shared" si="3"/>
        <v>0</v>
      </c>
      <c r="H24" s="15">
        <f t="shared" si="4"/>
        <v>0</v>
      </c>
    </row>
    <row r="25" spans="1:8" ht="14.4" x14ac:dyDescent="0.25">
      <c r="A25" s="9" t="s">
        <v>28</v>
      </c>
      <c r="B25" s="10">
        <v>2</v>
      </c>
      <c r="C25" s="11">
        <f t="shared" si="0"/>
        <v>1</v>
      </c>
      <c r="D25" s="11">
        <f t="shared" si="1"/>
        <v>1</v>
      </c>
      <c r="E25" s="12">
        <v>10.33</v>
      </c>
      <c r="F25" s="13">
        <f t="shared" si="2"/>
        <v>10.33</v>
      </c>
      <c r="G25" s="12">
        <f t="shared" si="3"/>
        <v>9.93</v>
      </c>
      <c r="H25" s="14">
        <f t="shared" si="4"/>
        <v>0.4</v>
      </c>
    </row>
    <row r="26" spans="1:8" ht="14.4" x14ac:dyDescent="0.25">
      <c r="A26" s="9" t="s">
        <v>29</v>
      </c>
      <c r="B26" s="10">
        <v>55</v>
      </c>
      <c r="C26" s="11">
        <f t="shared" si="0"/>
        <v>39</v>
      </c>
      <c r="D26" s="11">
        <f t="shared" si="1"/>
        <v>16</v>
      </c>
      <c r="E26" s="21">
        <v>3</v>
      </c>
      <c r="F26" s="13">
        <f t="shared" si="2"/>
        <v>48</v>
      </c>
      <c r="G26" s="12">
        <f t="shared" si="3"/>
        <v>46.15</v>
      </c>
      <c r="H26" s="14">
        <f t="shared" si="4"/>
        <v>1.85</v>
      </c>
    </row>
    <row r="27" spans="1:8" ht="14.4" x14ac:dyDescent="0.25">
      <c r="A27" s="9" t="s">
        <v>30</v>
      </c>
      <c r="B27" s="10">
        <v>1</v>
      </c>
      <c r="C27" s="11">
        <f t="shared" si="0"/>
        <v>1</v>
      </c>
      <c r="D27" s="11">
        <f t="shared" si="1"/>
        <v>0</v>
      </c>
      <c r="E27" s="12">
        <v>8</v>
      </c>
      <c r="F27" s="13">
        <f t="shared" si="2"/>
        <v>0</v>
      </c>
      <c r="G27" s="12">
        <f t="shared" si="3"/>
        <v>0</v>
      </c>
      <c r="H27" s="14">
        <f t="shared" si="4"/>
        <v>0</v>
      </c>
    </row>
    <row r="28" spans="1:8" ht="14.4" x14ac:dyDescent="0.25">
      <c r="A28" s="9" t="s">
        <v>31</v>
      </c>
      <c r="B28" s="10">
        <v>1</v>
      </c>
      <c r="C28" s="11">
        <f t="shared" si="0"/>
        <v>1</v>
      </c>
      <c r="D28" s="11">
        <f t="shared" si="1"/>
        <v>0</v>
      </c>
      <c r="E28" s="12">
        <v>6</v>
      </c>
      <c r="F28" s="13">
        <f t="shared" si="2"/>
        <v>0</v>
      </c>
      <c r="G28" s="12">
        <f t="shared" si="3"/>
        <v>0</v>
      </c>
      <c r="H28" s="14">
        <f t="shared" si="4"/>
        <v>0</v>
      </c>
    </row>
    <row r="29" spans="1:8" ht="14.4" x14ac:dyDescent="0.25">
      <c r="A29" s="16" t="s">
        <v>32</v>
      </c>
      <c r="B29" s="17">
        <v>6</v>
      </c>
      <c r="C29" s="18">
        <f t="shared" si="0"/>
        <v>4</v>
      </c>
      <c r="D29" s="18">
        <f t="shared" si="1"/>
        <v>2</v>
      </c>
      <c r="E29" s="19">
        <v>4.13</v>
      </c>
      <c r="F29" s="20">
        <f t="shared" si="2"/>
        <v>8.26</v>
      </c>
      <c r="G29" s="19">
        <f t="shared" si="3"/>
        <v>7.94</v>
      </c>
      <c r="H29" s="15">
        <f t="shared" si="4"/>
        <v>0.32</v>
      </c>
    </row>
    <row r="30" spans="1:8" ht="14.4" x14ac:dyDescent="0.25">
      <c r="A30" s="16" t="s">
        <v>33</v>
      </c>
      <c r="B30" s="17">
        <v>1</v>
      </c>
      <c r="C30" s="18">
        <f t="shared" si="0"/>
        <v>1</v>
      </c>
      <c r="D30" s="18">
        <f t="shared" si="1"/>
        <v>0</v>
      </c>
      <c r="E30" s="19">
        <v>5</v>
      </c>
      <c r="F30" s="20">
        <f t="shared" si="2"/>
        <v>0</v>
      </c>
      <c r="G30" s="19">
        <f t="shared" si="3"/>
        <v>0</v>
      </c>
      <c r="H30" s="15">
        <f t="shared" si="4"/>
        <v>0</v>
      </c>
    </row>
    <row r="31" spans="1:8" ht="14.4" x14ac:dyDescent="0.25">
      <c r="A31" s="9" t="s">
        <v>34</v>
      </c>
      <c r="B31" s="10">
        <v>152</v>
      </c>
      <c r="C31" s="11">
        <f t="shared" si="0"/>
        <v>106</v>
      </c>
      <c r="D31" s="11">
        <f>ROUND(B31-C31,0)</f>
        <v>46</v>
      </c>
      <c r="E31" s="12">
        <v>1.6</v>
      </c>
      <c r="F31" s="13">
        <f>D31*E31</f>
        <v>73.600000000000009</v>
      </c>
      <c r="G31" s="12">
        <f t="shared" si="3"/>
        <v>70.760000000000005</v>
      </c>
      <c r="H31" s="14">
        <f>ROUND(F31-G31,2)</f>
        <v>2.84</v>
      </c>
    </row>
    <row r="32" spans="1:8" ht="14.4" x14ac:dyDescent="0.25">
      <c r="A32" s="9" t="s">
        <v>35</v>
      </c>
      <c r="B32" s="10">
        <v>97</v>
      </c>
      <c r="C32" s="11">
        <f t="shared" si="0"/>
        <v>68</v>
      </c>
      <c r="D32" s="11">
        <f t="shared" si="1"/>
        <v>29</v>
      </c>
      <c r="E32" s="12">
        <v>1.6</v>
      </c>
      <c r="F32" s="13">
        <f t="shared" si="2"/>
        <v>46.400000000000006</v>
      </c>
      <c r="G32" s="12">
        <f t="shared" si="3"/>
        <v>44.61</v>
      </c>
      <c r="H32" s="14">
        <f t="shared" si="4"/>
        <v>1.79</v>
      </c>
    </row>
    <row r="33" spans="1:8" ht="14.4" x14ac:dyDescent="0.25">
      <c r="A33" s="9" t="s">
        <v>36</v>
      </c>
      <c r="B33" s="10">
        <v>8</v>
      </c>
      <c r="C33" s="11">
        <f t="shared" si="0"/>
        <v>6</v>
      </c>
      <c r="D33" s="11">
        <f>ROUND(B33-C33,0)</f>
        <v>2</v>
      </c>
      <c r="E33" s="12">
        <v>3.5</v>
      </c>
      <c r="F33" s="13">
        <f>D33*E33</f>
        <v>7</v>
      </c>
      <c r="G33" s="12">
        <f t="shared" si="3"/>
        <v>6.73</v>
      </c>
      <c r="H33" s="14">
        <f>ROUND(F33-G33,2)</f>
        <v>0.27</v>
      </c>
    </row>
    <row r="34" spans="1:8" ht="14.4" x14ac:dyDescent="0.25">
      <c r="A34" s="9" t="s">
        <v>37</v>
      </c>
      <c r="B34" s="10">
        <v>37</v>
      </c>
      <c r="C34" s="11">
        <f t="shared" si="0"/>
        <v>26</v>
      </c>
      <c r="D34" s="11">
        <f t="shared" si="1"/>
        <v>11</v>
      </c>
      <c r="E34" s="12">
        <v>1.29</v>
      </c>
      <c r="F34" s="13">
        <f t="shared" si="2"/>
        <v>14.190000000000001</v>
      </c>
      <c r="G34" s="12">
        <f t="shared" si="3"/>
        <v>13.64</v>
      </c>
      <c r="H34" s="14">
        <f t="shared" si="4"/>
        <v>0.55000000000000004</v>
      </c>
    </row>
    <row r="35" spans="1:8" ht="14.4" x14ac:dyDescent="0.25">
      <c r="A35" s="9" t="s">
        <v>38</v>
      </c>
      <c r="B35" s="10">
        <v>60</v>
      </c>
      <c r="C35" s="11">
        <f>ROUND(B35*70%,0)</f>
        <v>42</v>
      </c>
      <c r="D35" s="11">
        <f t="shared" si="1"/>
        <v>18</v>
      </c>
      <c r="E35" s="12">
        <v>2</v>
      </c>
      <c r="F35" s="13">
        <f t="shared" si="2"/>
        <v>36</v>
      </c>
      <c r="G35" s="12">
        <f>ROUNDDOWN(F35/1.04,2)</f>
        <v>34.61</v>
      </c>
      <c r="H35" s="14">
        <f t="shared" si="4"/>
        <v>1.39</v>
      </c>
    </row>
    <row r="36" spans="1:8" ht="15.05" thickBot="1" x14ac:dyDescent="0.3">
      <c r="A36" s="9" t="s">
        <v>39</v>
      </c>
      <c r="B36" s="10">
        <v>20</v>
      </c>
      <c r="C36" s="11">
        <f>ROUND(B36*70%,0)</f>
        <v>14</v>
      </c>
      <c r="D36" s="11">
        <f t="shared" si="1"/>
        <v>6</v>
      </c>
      <c r="E36" s="12">
        <v>2</v>
      </c>
      <c r="F36" s="13">
        <f t="shared" si="2"/>
        <v>12</v>
      </c>
      <c r="G36" s="12">
        <f>ROUNDDOWN(F36/1.04,2)</f>
        <v>11.53</v>
      </c>
      <c r="H36" s="14">
        <f t="shared" si="4"/>
        <v>0.47</v>
      </c>
    </row>
    <row r="37" spans="1:8" ht="18" customHeight="1" thickBot="1" x14ac:dyDescent="0.25">
      <c r="A37" s="22" t="s">
        <v>40</v>
      </c>
      <c r="B37" s="23"/>
      <c r="C37" s="23"/>
      <c r="D37" s="23"/>
      <c r="E37" s="23"/>
      <c r="F37" s="23"/>
      <c r="G37" s="23"/>
      <c r="H37" s="24">
        <f>SUM(H3:H36)</f>
        <v>36.39</v>
      </c>
    </row>
    <row r="38" spans="1:8" ht="157.6" customHeight="1" x14ac:dyDescent="0.2">
      <c r="A38" s="25"/>
      <c r="B38" s="25"/>
      <c r="C38" s="25"/>
      <c r="D38" s="25"/>
      <c r="E38" s="25"/>
      <c r="F38" s="25"/>
      <c r="G38" s="25"/>
      <c r="H38" s="25"/>
    </row>
    <row r="39" spans="1:8" x14ac:dyDescent="0.2">
      <c r="A39" s="26"/>
      <c r="B39" s="26"/>
      <c r="C39" s="26"/>
      <c r="D39" s="26"/>
      <c r="E39" s="26"/>
      <c r="F39" s="26"/>
      <c r="G39" s="26"/>
      <c r="H39" s="26"/>
    </row>
    <row r="40" spans="1:8" x14ac:dyDescent="0.2">
      <c r="A40" s="26"/>
      <c r="B40" s="26"/>
      <c r="C40" s="26"/>
      <c r="D40" s="26"/>
      <c r="E40" s="26"/>
      <c r="F40" s="26"/>
      <c r="G40" s="26"/>
      <c r="H40" s="26"/>
    </row>
    <row r="41" spans="1:8" x14ac:dyDescent="0.2">
      <c r="A41" s="26"/>
      <c r="B41" s="26"/>
      <c r="C41" s="26"/>
      <c r="D41" s="26"/>
      <c r="E41" s="26"/>
      <c r="F41" s="26"/>
      <c r="G41" s="26"/>
      <c r="H41" s="26"/>
    </row>
    <row r="42" spans="1:8" x14ac:dyDescent="0.2">
      <c r="A42" s="26"/>
      <c r="B42" s="26"/>
      <c r="C42" s="26"/>
      <c r="D42" s="26"/>
      <c r="E42" s="26"/>
      <c r="F42" s="26"/>
      <c r="G42" s="26"/>
      <c r="H42" s="26"/>
    </row>
    <row r="43" spans="1:8" x14ac:dyDescent="0.2">
      <c r="A43" s="26"/>
      <c r="B43" s="26"/>
      <c r="C43" s="26"/>
      <c r="D43" s="26"/>
      <c r="E43" s="26"/>
      <c r="F43" s="26"/>
      <c r="G43" s="26"/>
      <c r="H43" s="26"/>
    </row>
    <row r="44" spans="1:8" x14ac:dyDescent="0.2">
      <c r="A44" s="26"/>
      <c r="B44" s="26"/>
      <c r="C44" s="26"/>
      <c r="D44" s="26"/>
      <c r="E44" s="26"/>
      <c r="F44" s="26"/>
      <c r="G44" s="26"/>
      <c r="H44" s="26"/>
    </row>
    <row r="45" spans="1:8" x14ac:dyDescent="0.2">
      <c r="A45" s="26"/>
      <c r="B45" s="26"/>
      <c r="C45" s="26"/>
      <c r="D45" s="26"/>
      <c r="E45" s="26"/>
      <c r="F45" s="26"/>
      <c r="G45" s="26"/>
      <c r="H45" s="26"/>
    </row>
    <row r="46" spans="1:8" x14ac:dyDescent="0.2">
      <c r="A46" s="26"/>
      <c r="B46" s="26"/>
      <c r="C46" s="26"/>
      <c r="D46" s="26"/>
      <c r="E46" s="26"/>
      <c r="F46" s="26"/>
      <c r="G46" s="26"/>
      <c r="H46" s="26"/>
    </row>
    <row r="47" spans="1:8" x14ac:dyDescent="0.2">
      <c r="A47" s="26"/>
      <c r="B47" s="26"/>
      <c r="C47" s="26"/>
      <c r="D47" s="26"/>
      <c r="E47" s="26"/>
      <c r="F47" s="26"/>
      <c r="G47" s="26"/>
      <c r="H47" s="26"/>
    </row>
    <row r="48" spans="1:8" x14ac:dyDescent="0.2">
      <c r="A48" s="26"/>
      <c r="B48" s="26"/>
      <c r="C48" s="26"/>
      <c r="D48" s="26"/>
      <c r="E48" s="26"/>
      <c r="F48" s="26"/>
      <c r="G48" s="26"/>
      <c r="H48" s="26"/>
    </row>
    <row r="49" spans="1:8" x14ac:dyDescent="0.2">
      <c r="A49" s="26"/>
      <c r="B49" s="26"/>
      <c r="C49" s="26"/>
      <c r="D49" s="26"/>
      <c r="E49" s="26"/>
      <c r="F49" s="26"/>
      <c r="G49" s="26"/>
      <c r="H49" s="26"/>
    </row>
    <row r="50" spans="1:8" x14ac:dyDescent="0.2">
      <c r="A50" s="26"/>
      <c r="B50" s="26"/>
      <c r="C50" s="26"/>
      <c r="D50" s="26"/>
      <c r="E50" s="26"/>
      <c r="F50" s="26"/>
      <c r="G50" s="26"/>
      <c r="H50" s="26"/>
    </row>
    <row r="51" spans="1:8" x14ac:dyDescent="0.2">
      <c r="A51" s="26"/>
      <c r="B51" s="26"/>
      <c r="C51" s="26"/>
      <c r="D51" s="26"/>
      <c r="E51" s="26"/>
      <c r="F51" s="26"/>
      <c r="G51" s="26"/>
      <c r="H51" s="26"/>
    </row>
    <row r="52" spans="1:8" x14ac:dyDescent="0.2">
      <c r="A52" s="26"/>
      <c r="B52" s="26"/>
      <c r="C52" s="26"/>
      <c r="D52" s="26"/>
      <c r="E52" s="26"/>
      <c r="F52" s="26"/>
      <c r="G52" s="26"/>
      <c r="H52" s="26"/>
    </row>
    <row r="53" spans="1:8" x14ac:dyDescent="0.2">
      <c r="A53" s="26"/>
      <c r="B53" s="26"/>
      <c r="C53" s="26"/>
      <c r="D53" s="26"/>
      <c r="E53" s="26"/>
      <c r="F53" s="26"/>
      <c r="G53" s="26"/>
      <c r="H53" s="26"/>
    </row>
    <row r="54" spans="1:8" x14ac:dyDescent="0.2">
      <c r="A54" s="26"/>
      <c r="B54" s="26"/>
      <c r="C54" s="26"/>
      <c r="D54" s="26"/>
      <c r="E54" s="26"/>
      <c r="F54" s="26"/>
      <c r="G54" s="26"/>
      <c r="H54" s="26"/>
    </row>
    <row r="55" spans="1:8" x14ac:dyDescent="0.2">
      <c r="A55" s="26"/>
      <c r="B55" s="26"/>
      <c r="C55" s="26"/>
      <c r="D55" s="26"/>
      <c r="E55" s="26"/>
      <c r="F55" s="26"/>
      <c r="G55" s="26"/>
      <c r="H55" s="26"/>
    </row>
    <row r="56" spans="1:8" x14ac:dyDescent="0.2">
      <c r="A56" s="26"/>
      <c r="B56" s="26"/>
      <c r="C56" s="26"/>
      <c r="D56" s="26"/>
      <c r="E56" s="26"/>
      <c r="F56" s="26"/>
      <c r="G56" s="26"/>
      <c r="H56" s="26"/>
    </row>
    <row r="57" spans="1:8" x14ac:dyDescent="0.2">
      <c r="A57" s="26"/>
      <c r="B57" s="26"/>
      <c r="C57" s="26"/>
      <c r="D57" s="26"/>
      <c r="E57" s="26"/>
      <c r="F57" s="26"/>
      <c r="G57" s="26"/>
      <c r="H57" s="26"/>
    </row>
    <row r="58" spans="1:8" x14ac:dyDescent="0.2">
      <c r="A58" s="26"/>
      <c r="B58" s="26"/>
      <c r="C58" s="26"/>
      <c r="D58" s="26"/>
      <c r="E58" s="26"/>
      <c r="F58" s="26"/>
      <c r="G58" s="26"/>
      <c r="H58" s="26"/>
    </row>
  </sheetData>
  <mergeCells count="4">
    <mergeCell ref="D2:F2"/>
    <mergeCell ref="G2:H2"/>
    <mergeCell ref="A37:G37"/>
    <mergeCell ref="A38:H38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DICEMBRE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2017-01-02T12:42:58Z</dcterms:created>
  <dcterms:modified xsi:type="dcterms:W3CDTF">2017-01-02T12:43:22Z</dcterms:modified>
</cp:coreProperties>
</file>