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XSTAMPAPARI" sheetId="1" r:id="rId1"/>
  </sheets>
  <calcPr calcId="144525"/>
</workbook>
</file>

<file path=xl/calcChain.xml><?xml version="1.0" encoding="utf-8"?>
<calcChain xmlns="http://schemas.openxmlformats.org/spreadsheetml/2006/main">
  <c r="F48" i="1" l="1"/>
  <c r="D48" i="1"/>
  <c r="C48" i="1"/>
  <c r="C47" i="1"/>
  <c r="D47" i="1" s="1"/>
  <c r="F47" i="1" s="1"/>
  <c r="C46" i="1"/>
  <c r="D46" i="1" s="1"/>
  <c r="F46" i="1" s="1"/>
  <c r="D45" i="1"/>
  <c r="F45" i="1" s="1"/>
  <c r="C45" i="1"/>
  <c r="F44" i="1"/>
  <c r="D44" i="1"/>
  <c r="C44" i="1"/>
  <c r="C43" i="1"/>
  <c r="D43" i="1" s="1"/>
  <c r="F43" i="1" s="1"/>
  <c r="C42" i="1"/>
  <c r="D42" i="1" s="1"/>
  <c r="F42" i="1" s="1"/>
  <c r="D41" i="1"/>
  <c r="F41" i="1" s="1"/>
  <c r="C41" i="1"/>
  <c r="F40" i="1"/>
  <c r="D40" i="1"/>
  <c r="C40" i="1"/>
  <c r="C39" i="1"/>
  <c r="D39" i="1" s="1"/>
  <c r="F39" i="1" s="1"/>
  <c r="C38" i="1"/>
  <c r="D38" i="1" s="1"/>
  <c r="F38" i="1" s="1"/>
  <c r="D37" i="1"/>
  <c r="F37" i="1" s="1"/>
  <c r="C37" i="1"/>
  <c r="F36" i="1"/>
  <c r="G36" i="1" s="1"/>
  <c r="D36" i="1"/>
  <c r="C36" i="1"/>
  <c r="C35" i="1"/>
  <c r="D35" i="1" s="1"/>
  <c r="F35" i="1" s="1"/>
  <c r="C34" i="1"/>
  <c r="D34" i="1" s="1"/>
  <c r="F34" i="1" s="1"/>
  <c r="D33" i="1"/>
  <c r="F33" i="1" s="1"/>
  <c r="C33" i="1"/>
  <c r="F32" i="1"/>
  <c r="G32" i="1" s="1"/>
  <c r="D32" i="1"/>
  <c r="C32" i="1"/>
  <c r="C31" i="1"/>
  <c r="D31" i="1" s="1"/>
  <c r="F31" i="1" s="1"/>
  <c r="C30" i="1"/>
  <c r="D30" i="1" s="1"/>
  <c r="F30" i="1" s="1"/>
  <c r="D29" i="1"/>
  <c r="F29" i="1" s="1"/>
  <c r="C29" i="1"/>
  <c r="F28" i="1"/>
  <c r="D28" i="1"/>
  <c r="C28" i="1"/>
  <c r="C27" i="1"/>
  <c r="D27" i="1" s="1"/>
  <c r="F27" i="1" s="1"/>
  <c r="C26" i="1"/>
  <c r="D26" i="1" s="1"/>
  <c r="F26" i="1" s="1"/>
  <c r="D25" i="1"/>
  <c r="F25" i="1" s="1"/>
  <c r="C25" i="1"/>
  <c r="F24" i="1"/>
  <c r="G24" i="1" s="1"/>
  <c r="D24" i="1"/>
  <c r="C24" i="1"/>
  <c r="C23" i="1"/>
  <c r="D23" i="1" s="1"/>
  <c r="F23" i="1" s="1"/>
  <c r="C22" i="1"/>
  <c r="D22" i="1" s="1"/>
  <c r="F22" i="1" s="1"/>
  <c r="D21" i="1"/>
  <c r="F21" i="1" s="1"/>
  <c r="C21" i="1"/>
  <c r="F20" i="1"/>
  <c r="G20" i="1" s="1"/>
  <c r="D20" i="1"/>
  <c r="C20" i="1"/>
  <c r="C19" i="1"/>
  <c r="D19" i="1" s="1"/>
  <c r="F19" i="1" s="1"/>
  <c r="C18" i="1"/>
  <c r="D18" i="1" s="1"/>
  <c r="F18" i="1" s="1"/>
  <c r="D17" i="1"/>
  <c r="F17" i="1" s="1"/>
  <c r="C17" i="1"/>
  <c r="F16" i="1"/>
  <c r="D16" i="1"/>
  <c r="C16" i="1"/>
  <c r="C15" i="1"/>
  <c r="D15" i="1" s="1"/>
  <c r="F15" i="1" s="1"/>
  <c r="C14" i="1"/>
  <c r="D14" i="1" s="1"/>
  <c r="F14" i="1" s="1"/>
  <c r="D13" i="1"/>
  <c r="F13" i="1" s="1"/>
  <c r="C13" i="1"/>
  <c r="F12" i="1"/>
  <c r="D12" i="1"/>
  <c r="C12" i="1"/>
  <c r="C11" i="1"/>
  <c r="D11" i="1" s="1"/>
  <c r="F11" i="1" s="1"/>
  <c r="C10" i="1"/>
  <c r="D10" i="1" s="1"/>
  <c r="F10" i="1" s="1"/>
  <c r="D9" i="1"/>
  <c r="F9" i="1" s="1"/>
  <c r="C9" i="1"/>
  <c r="F8" i="1"/>
  <c r="G8" i="1" s="1"/>
  <c r="D8" i="1"/>
  <c r="C8" i="1"/>
  <c r="C7" i="1"/>
  <c r="D7" i="1" s="1"/>
  <c r="F7" i="1" s="1"/>
  <c r="C6" i="1"/>
  <c r="D6" i="1" s="1"/>
  <c r="F6" i="1" s="1"/>
  <c r="D5" i="1"/>
  <c r="F5" i="1" s="1"/>
  <c r="C5" i="1"/>
  <c r="F4" i="1"/>
  <c r="G4" i="1" s="1"/>
  <c r="D4" i="1"/>
  <c r="C4" i="1"/>
  <c r="C3" i="1"/>
  <c r="D3" i="1" s="1"/>
  <c r="F3" i="1" s="1"/>
  <c r="H5" i="1" l="1"/>
  <c r="G5" i="1"/>
  <c r="G10" i="1"/>
  <c r="H10" i="1"/>
  <c r="H12" i="1"/>
  <c r="G15" i="1"/>
  <c r="H15" i="1" s="1"/>
  <c r="G21" i="1"/>
  <c r="H21" i="1" s="1"/>
  <c r="G26" i="1"/>
  <c r="H26" i="1"/>
  <c r="H31" i="1"/>
  <c r="G31" i="1"/>
  <c r="G37" i="1"/>
  <c r="H37" i="1" s="1"/>
  <c r="G42" i="1"/>
  <c r="H42" i="1" s="1"/>
  <c r="G47" i="1"/>
  <c r="H47" i="1" s="1"/>
  <c r="G6" i="1"/>
  <c r="H6" i="1"/>
  <c r="G11" i="1"/>
  <c r="H11" i="1" s="1"/>
  <c r="G17" i="1"/>
  <c r="H17" i="1" s="1"/>
  <c r="G22" i="1"/>
  <c r="H22" i="1"/>
  <c r="G27" i="1"/>
  <c r="H27" i="1" s="1"/>
  <c r="G33" i="1"/>
  <c r="H33" i="1" s="1"/>
  <c r="G38" i="1"/>
  <c r="H38" i="1"/>
  <c r="H40" i="1"/>
  <c r="G43" i="1"/>
  <c r="H43" i="1" s="1"/>
  <c r="G7" i="1"/>
  <c r="H7" i="1"/>
  <c r="H13" i="1"/>
  <c r="G13" i="1"/>
  <c r="G18" i="1"/>
  <c r="H18" i="1"/>
  <c r="H23" i="1"/>
  <c r="G23" i="1"/>
  <c r="G29" i="1"/>
  <c r="H29" i="1" s="1"/>
  <c r="G34" i="1"/>
  <c r="H34" i="1" s="1"/>
  <c r="G39" i="1"/>
  <c r="H39" i="1" s="1"/>
  <c r="H45" i="1"/>
  <c r="G45" i="1"/>
  <c r="G3" i="1"/>
  <c r="H3" i="1" s="1"/>
  <c r="H9" i="1"/>
  <c r="G9" i="1"/>
  <c r="G14" i="1"/>
  <c r="H14" i="1"/>
  <c r="H16" i="1"/>
  <c r="G19" i="1"/>
  <c r="H19" i="1" s="1"/>
  <c r="G25" i="1"/>
  <c r="H25" i="1" s="1"/>
  <c r="G30" i="1"/>
  <c r="H30" i="1"/>
  <c r="G35" i="1"/>
  <c r="H35" i="1" s="1"/>
  <c r="G41" i="1"/>
  <c r="H41" i="1" s="1"/>
  <c r="G46" i="1"/>
  <c r="H46" i="1"/>
  <c r="G12" i="1"/>
  <c r="G16" i="1"/>
  <c r="G28" i="1"/>
  <c r="H28" i="1" s="1"/>
  <c r="G40" i="1"/>
  <c r="G44" i="1"/>
  <c r="H44" i="1" s="1"/>
  <c r="G48" i="1"/>
  <c r="H48" i="1" s="1"/>
  <c r="H4" i="1"/>
  <c r="H8" i="1"/>
  <c r="H20" i="1"/>
  <c r="H24" i="1"/>
  <c r="H32" i="1"/>
  <c r="H36" i="1"/>
  <c r="H49" i="1" l="1"/>
</calcChain>
</file>

<file path=xl/comments1.xml><?xml version="1.0" encoding="utf-8"?>
<comments xmlns="http://schemas.openxmlformats.org/spreadsheetml/2006/main">
  <authors>
    <author>A.M.</author>
  </authors>
  <commentList>
    <comment ref="E37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<sst xmlns="http://schemas.openxmlformats.org/spreadsheetml/2006/main" count="53" uniqueCount="52">
  <si>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</si>
  <si>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</si>
  <si>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</si>
  <si>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</si>
  <si>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</si>
  <si>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</si>
  <si>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 xml:space="preserve">BRUGNOLI </t>
  </si>
  <si>
    <t>CELEBR. PAROLA Anno A</t>
  </si>
  <si>
    <t>CELEBRAZIONI ANNO CAT.</t>
  </si>
  <si>
    <t>CELEBRAZIONI ANNO PAST.</t>
  </si>
  <si>
    <t>CELEBRIAMO C.GIOIA 3a EDIZ.</t>
  </si>
  <si>
    <t>COLUI IN CUI CREDO</t>
  </si>
  <si>
    <t>DIECI PAROLE D'AMORE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</si>
  <si>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</si>
  <si>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</si>
  <si>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</si>
  <si>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</si>
  <si>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</si>
  <si>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</si>
  <si>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</si>
  <si>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</si>
  <si>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IN CAMMINO CON GESU'</t>
  </si>
  <si>
    <t>IO SONO CON VOI - GUIDA</t>
  </si>
  <si>
    <t>IO SONO CON VOI 1°PARTE</t>
  </si>
  <si>
    <t>IO SONO CON VOI 2°PARTE</t>
  </si>
  <si>
    <t>LAMPADA... - A</t>
  </si>
  <si>
    <r>
      <t xml:space="preserve">LEGGERE…PAROLA </t>
    </r>
    <r>
      <rPr>
        <sz val="9"/>
        <rFont val="Arial Narrow"/>
        <family val="2"/>
      </rPr>
      <t>Anno A</t>
    </r>
  </si>
  <si>
    <t>MIO LIBRO DI PREGHIERE</t>
  </si>
  <si>
    <t>NEL NOME DI DIO</t>
  </si>
  <si>
    <t>PARABOLE DI GESÙ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</si>
  <si>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</si>
  <si>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</si>
  <si>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</si>
  <si>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</si>
  <si>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</si>
  <si>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</si>
  <si>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A</t>
  </si>
  <si>
    <t>PRIMI PASSI… - Anno B</t>
  </si>
  <si>
    <t>PRIMI PASSI - GUIDA Anno A</t>
  </si>
  <si>
    <t>RIPRENDIAMO…</t>
  </si>
  <si>
    <t>SARETE TESTIM. SUSS.</t>
  </si>
  <si>
    <t>SARETE TESTIM. GUIDA</t>
  </si>
  <si>
    <t xml:space="preserve">VANGELO E ATTI tasc. </t>
  </si>
  <si>
    <t>VANGELO E ATTI n.e.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</si>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</sst>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0" fontId="5" fillId="0" borderId="4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5" xfId="1" applyNumberFormat="1" applyFont="1" applyBorder="1"/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tabSelected="1" topLeftCell="A13" workbookViewId="0">
      <selection activeCell="H49" sqref="H49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ht="14.4" x14ac:dyDescent="0.25">
      <c r="A3" s="8" t="s">
        <v>6</v>
      </c>
      <c r="B3" s="9">
        <v>4</v>
      </c>
      <c r="C3" s="10">
        <f>ROUND(B3*70%,0)</f>
        <v>3</v>
      </c>
      <c r="D3" s="10">
        <f>ROUND(B3-C3,0)</f>
        <v>1</v>
      </c>
      <c r="E3" s="11">
        <v>9</v>
      </c>
      <c r="F3" s="12">
        <f>D3*E3</f>
        <v>9</v>
      </c>
      <c r="G3" s="11">
        <f>ROUNDDOWN(F3/1.04,2)</f>
        <v>8.65</v>
      </c>
      <c r="H3" s="11">
        <f>ROUND(F3-G3,2)</f>
        <v>0.35</v>
      </c>
    </row>
    <row r="4" spans="1:9" ht="14.4" x14ac:dyDescent="0.25">
      <c r="A4" s="13" t="s">
        <v>7</v>
      </c>
      <c r="B4" s="14">
        <v>1</v>
      </c>
      <c r="C4" s="15">
        <f t="shared" ref="C4:C46" si="0">ROUND(B4*70%,0)</f>
        <v>1</v>
      </c>
      <c r="D4" s="15">
        <f t="shared" ref="D4:D46" si="1">ROUND(B4-C4,0)</f>
        <v>0</v>
      </c>
      <c r="E4" s="16">
        <v>10</v>
      </c>
      <c r="F4" s="17">
        <f t="shared" ref="F4:F46" si="2">D4*E4</f>
        <v>0</v>
      </c>
      <c r="G4" s="16">
        <f t="shared" ref="G4:G46" si="3">ROUNDDOWN(F4/1.04,2)</f>
        <v>0</v>
      </c>
      <c r="H4" s="18">
        <f t="shared" ref="H4:H46" si="4">ROUND(F4-G4,2)</f>
        <v>0</v>
      </c>
    </row>
    <row r="5" spans="1:9" ht="14.4" x14ac:dyDescent="0.25">
      <c r="A5" s="8" t="s">
        <v>8</v>
      </c>
      <c r="B5" s="9">
        <v>2</v>
      </c>
      <c r="C5" s="10">
        <f t="shared" si="0"/>
        <v>1</v>
      </c>
      <c r="D5" s="10">
        <f t="shared" si="1"/>
        <v>1</v>
      </c>
      <c r="E5" s="11">
        <v>10</v>
      </c>
      <c r="F5" s="12">
        <f t="shared" si="2"/>
        <v>10</v>
      </c>
      <c r="G5" s="11">
        <f t="shared" si="3"/>
        <v>9.61</v>
      </c>
      <c r="H5" s="11">
        <f t="shared" si="4"/>
        <v>0.39</v>
      </c>
    </row>
    <row r="6" spans="1:9" ht="14.4" x14ac:dyDescent="0.25">
      <c r="A6" s="13" t="s">
        <v>9</v>
      </c>
      <c r="B6" s="14">
        <v>2</v>
      </c>
      <c r="C6" s="15">
        <f t="shared" si="0"/>
        <v>1</v>
      </c>
      <c r="D6" s="15">
        <f t="shared" si="1"/>
        <v>1</v>
      </c>
      <c r="E6" s="16">
        <v>11</v>
      </c>
      <c r="F6" s="17">
        <f t="shared" si="2"/>
        <v>11</v>
      </c>
      <c r="G6" s="16">
        <f t="shared" si="3"/>
        <v>10.57</v>
      </c>
      <c r="H6" s="18">
        <f t="shared" si="4"/>
        <v>0.43</v>
      </c>
    </row>
    <row r="7" spans="1:9" ht="14.4" x14ac:dyDescent="0.25">
      <c r="A7" s="13" t="s">
        <v>10</v>
      </c>
      <c r="B7" s="14">
        <v>1</v>
      </c>
      <c r="C7" s="15">
        <f>ROUND(B7*70%,0)</f>
        <v>1</v>
      </c>
      <c r="D7" s="15">
        <f>ROUND(B7-C7,0)</f>
        <v>0</v>
      </c>
      <c r="E7" s="16">
        <v>25</v>
      </c>
      <c r="F7" s="17">
        <f>D7*E7</f>
        <v>0</v>
      </c>
      <c r="G7" s="16">
        <f>ROUNDDOWN(F7/1.04,2)</f>
        <v>0</v>
      </c>
      <c r="H7" s="18">
        <f>ROUND(F7-G7,2)</f>
        <v>0</v>
      </c>
    </row>
    <row r="8" spans="1:9" ht="14.4" x14ac:dyDescent="0.25">
      <c r="A8" s="8" t="s">
        <v>11</v>
      </c>
      <c r="B8" s="9">
        <v>3</v>
      </c>
      <c r="C8" s="10">
        <f>ROUND(B8*70%,0)</f>
        <v>2</v>
      </c>
      <c r="D8" s="10">
        <f>ROUND(B8-C8,0)</f>
        <v>1</v>
      </c>
      <c r="E8" s="11">
        <v>2.5</v>
      </c>
      <c r="F8" s="12">
        <f>D8*E8</f>
        <v>2.5</v>
      </c>
      <c r="G8" s="11">
        <f>ROUNDDOWN(F8/1.04,2)</f>
        <v>2.4</v>
      </c>
      <c r="H8" s="19">
        <f>ROUND(F8-G8,2)</f>
        <v>0.1</v>
      </c>
    </row>
    <row r="9" spans="1:9" ht="14.4" x14ac:dyDescent="0.25">
      <c r="A9" s="8" t="s">
        <v>12</v>
      </c>
      <c r="B9" s="9">
        <v>3</v>
      </c>
      <c r="C9" s="10">
        <f t="shared" si="0"/>
        <v>2</v>
      </c>
      <c r="D9" s="10">
        <f t="shared" si="1"/>
        <v>1</v>
      </c>
      <c r="E9" s="11">
        <v>2.1</v>
      </c>
      <c r="F9" s="12">
        <f t="shared" si="2"/>
        <v>2.1</v>
      </c>
      <c r="G9" s="11">
        <f t="shared" si="3"/>
        <v>2.0099999999999998</v>
      </c>
      <c r="H9" s="11">
        <f t="shared" si="4"/>
        <v>0.09</v>
      </c>
    </row>
    <row r="10" spans="1:9" ht="14.4" x14ac:dyDescent="0.25">
      <c r="A10" s="13" t="s">
        <v>13</v>
      </c>
      <c r="B10" s="14">
        <v>2</v>
      </c>
      <c r="C10" s="15">
        <f t="shared" si="0"/>
        <v>1</v>
      </c>
      <c r="D10" s="15">
        <f t="shared" si="1"/>
        <v>1</v>
      </c>
      <c r="E10" s="16">
        <v>2.8</v>
      </c>
      <c r="F10" s="17">
        <f t="shared" si="2"/>
        <v>2.8</v>
      </c>
      <c r="G10" s="16">
        <f t="shared" si="3"/>
        <v>2.69</v>
      </c>
      <c r="H10" s="18">
        <f t="shared" si="4"/>
        <v>0.11</v>
      </c>
    </row>
    <row r="11" spans="1:9" ht="14.4" x14ac:dyDescent="0.25">
      <c r="A11" s="13" t="s">
        <v>14</v>
      </c>
      <c r="B11" s="14">
        <v>1</v>
      </c>
      <c r="C11" s="15">
        <f t="shared" si="0"/>
        <v>1</v>
      </c>
      <c r="D11" s="15">
        <f t="shared" si="1"/>
        <v>0</v>
      </c>
      <c r="E11" s="16">
        <v>5</v>
      </c>
      <c r="F11" s="17">
        <f t="shared" si="2"/>
        <v>0</v>
      </c>
      <c r="G11" s="16">
        <f t="shared" si="3"/>
        <v>0</v>
      </c>
      <c r="H11" s="18">
        <f t="shared" si="4"/>
        <v>0</v>
      </c>
    </row>
    <row r="12" spans="1:9" ht="14.4" x14ac:dyDescent="0.25">
      <c r="A12" s="13" t="s">
        <v>15</v>
      </c>
      <c r="B12" s="14">
        <v>2</v>
      </c>
      <c r="C12" s="15">
        <f t="shared" si="0"/>
        <v>1</v>
      </c>
      <c r="D12" s="15">
        <f t="shared" si="1"/>
        <v>1</v>
      </c>
      <c r="E12" s="16">
        <v>10</v>
      </c>
      <c r="F12" s="17">
        <f t="shared" si="2"/>
        <v>10</v>
      </c>
      <c r="G12" s="16">
        <f t="shared" si="3"/>
        <v>9.61</v>
      </c>
      <c r="H12" s="18">
        <f t="shared" si="4"/>
        <v>0.39</v>
      </c>
    </row>
    <row r="13" spans="1:9" ht="14.4" x14ac:dyDescent="0.25">
      <c r="A13" s="13" t="s">
        <v>16</v>
      </c>
      <c r="B13" s="14">
        <v>14</v>
      </c>
      <c r="C13" s="15">
        <f t="shared" si="0"/>
        <v>10</v>
      </c>
      <c r="D13" s="15">
        <f t="shared" si="1"/>
        <v>4</v>
      </c>
      <c r="E13" s="16">
        <v>3.5</v>
      </c>
      <c r="F13" s="17">
        <f t="shared" si="2"/>
        <v>14</v>
      </c>
      <c r="G13" s="16">
        <f t="shared" si="3"/>
        <v>13.46</v>
      </c>
      <c r="H13" s="18">
        <f t="shared" si="4"/>
        <v>0.54</v>
      </c>
    </row>
    <row r="14" spans="1:9" ht="14.4" x14ac:dyDescent="0.25">
      <c r="A14" s="13" t="s">
        <v>17</v>
      </c>
      <c r="B14" s="14">
        <v>4</v>
      </c>
      <c r="C14" s="15">
        <f t="shared" si="0"/>
        <v>3</v>
      </c>
      <c r="D14" s="15">
        <f t="shared" si="1"/>
        <v>1</v>
      </c>
      <c r="E14" s="16">
        <v>10</v>
      </c>
      <c r="F14" s="17">
        <f t="shared" si="2"/>
        <v>10</v>
      </c>
      <c r="G14" s="16">
        <f t="shared" si="3"/>
        <v>9.61</v>
      </c>
      <c r="H14" s="18">
        <f t="shared" si="4"/>
        <v>0.39</v>
      </c>
    </row>
    <row r="15" spans="1:9" ht="14.4" x14ac:dyDescent="0.25">
      <c r="A15" s="13" t="s">
        <v>18</v>
      </c>
      <c r="B15" s="14">
        <v>15</v>
      </c>
      <c r="C15" s="15">
        <f t="shared" si="0"/>
        <v>11</v>
      </c>
      <c r="D15" s="15">
        <f t="shared" si="1"/>
        <v>4</v>
      </c>
      <c r="E15" s="16">
        <v>3.5</v>
      </c>
      <c r="F15" s="17">
        <f t="shared" si="2"/>
        <v>14</v>
      </c>
      <c r="G15" s="16">
        <f t="shared" si="3"/>
        <v>13.46</v>
      </c>
      <c r="H15" s="18">
        <f t="shared" si="4"/>
        <v>0.54</v>
      </c>
    </row>
    <row r="16" spans="1:9" ht="14.4" x14ac:dyDescent="0.25">
      <c r="A16" s="13" t="s">
        <v>19</v>
      </c>
      <c r="B16" s="14">
        <v>3</v>
      </c>
      <c r="C16" s="15">
        <f t="shared" si="0"/>
        <v>2</v>
      </c>
      <c r="D16" s="15">
        <f t="shared" si="1"/>
        <v>1</v>
      </c>
      <c r="E16" s="16">
        <v>10</v>
      </c>
      <c r="F16" s="17">
        <f t="shared" si="2"/>
        <v>10</v>
      </c>
      <c r="G16" s="16">
        <f t="shared" si="3"/>
        <v>9.61</v>
      </c>
      <c r="H16" s="18">
        <f t="shared" si="4"/>
        <v>0.39</v>
      </c>
    </row>
    <row r="17" spans="1:8" ht="14.4" x14ac:dyDescent="0.25">
      <c r="A17" s="13" t="s">
        <v>20</v>
      </c>
      <c r="B17" s="14">
        <v>14</v>
      </c>
      <c r="C17" s="15">
        <f t="shared" si="0"/>
        <v>10</v>
      </c>
      <c r="D17" s="15">
        <f t="shared" si="1"/>
        <v>4</v>
      </c>
      <c r="E17" s="16">
        <v>3.5</v>
      </c>
      <c r="F17" s="17">
        <f t="shared" si="2"/>
        <v>14</v>
      </c>
      <c r="G17" s="16">
        <f t="shared" si="3"/>
        <v>13.46</v>
      </c>
      <c r="H17" s="18">
        <f t="shared" si="4"/>
        <v>0.54</v>
      </c>
    </row>
    <row r="18" spans="1:8" ht="14.4" x14ac:dyDescent="0.25">
      <c r="A18" s="8" t="s">
        <v>21</v>
      </c>
      <c r="B18" s="9">
        <v>12</v>
      </c>
      <c r="C18" s="10">
        <f>ROUND(B18*70%,0)</f>
        <v>8</v>
      </c>
      <c r="D18" s="10">
        <f>ROUND(B18-C18,0)</f>
        <v>4</v>
      </c>
      <c r="E18" s="11">
        <v>3.8</v>
      </c>
      <c r="F18" s="12">
        <f>D18*E18</f>
        <v>15.2</v>
      </c>
      <c r="G18" s="11">
        <f>ROUNDDOWN(F18/1.04,2)</f>
        <v>14.61</v>
      </c>
      <c r="H18" s="11">
        <f>ROUND(F18-G18,2)</f>
        <v>0.59</v>
      </c>
    </row>
    <row r="19" spans="1:8" ht="14.4" x14ac:dyDescent="0.25">
      <c r="A19" s="13" t="s">
        <v>22</v>
      </c>
      <c r="B19" s="14">
        <v>1</v>
      </c>
      <c r="C19" s="15">
        <f t="shared" si="0"/>
        <v>1</v>
      </c>
      <c r="D19" s="15">
        <f t="shared" si="1"/>
        <v>0</v>
      </c>
      <c r="E19" s="16">
        <v>6</v>
      </c>
      <c r="F19" s="17">
        <f t="shared" si="2"/>
        <v>0</v>
      </c>
      <c r="G19" s="16">
        <f t="shared" si="3"/>
        <v>0</v>
      </c>
      <c r="H19" s="18">
        <f t="shared" si="4"/>
        <v>0</v>
      </c>
    </row>
    <row r="20" spans="1:8" ht="14.4" x14ac:dyDescent="0.25">
      <c r="A20" s="13" t="s">
        <v>23</v>
      </c>
      <c r="B20" s="14">
        <v>168</v>
      </c>
      <c r="C20" s="15">
        <f t="shared" si="0"/>
        <v>118</v>
      </c>
      <c r="D20" s="15">
        <f t="shared" si="1"/>
        <v>50</v>
      </c>
      <c r="E20" s="16">
        <v>2</v>
      </c>
      <c r="F20" s="17">
        <f t="shared" si="2"/>
        <v>100</v>
      </c>
      <c r="G20" s="16">
        <f t="shared" si="3"/>
        <v>96.15</v>
      </c>
      <c r="H20" s="18">
        <f t="shared" si="4"/>
        <v>3.85</v>
      </c>
    </row>
    <row r="21" spans="1:8" ht="14.4" x14ac:dyDescent="0.25">
      <c r="A21" s="13" t="s">
        <v>24</v>
      </c>
      <c r="B21" s="14">
        <v>180</v>
      </c>
      <c r="C21" s="15">
        <f t="shared" si="0"/>
        <v>126</v>
      </c>
      <c r="D21" s="15">
        <f t="shared" si="1"/>
        <v>54</v>
      </c>
      <c r="E21" s="16">
        <v>2</v>
      </c>
      <c r="F21" s="17">
        <f t="shared" si="2"/>
        <v>108</v>
      </c>
      <c r="G21" s="16">
        <f t="shared" si="3"/>
        <v>103.84</v>
      </c>
      <c r="H21" s="18">
        <f t="shared" si="4"/>
        <v>4.16</v>
      </c>
    </row>
    <row r="22" spans="1:8" ht="14.4" x14ac:dyDescent="0.25">
      <c r="A22" s="8" t="s">
        <v>25</v>
      </c>
      <c r="B22" s="9">
        <v>1</v>
      </c>
      <c r="C22" s="10">
        <f t="shared" si="0"/>
        <v>1</v>
      </c>
      <c r="D22" s="10">
        <f t="shared" si="1"/>
        <v>0</v>
      </c>
      <c r="E22" s="11">
        <v>12.91</v>
      </c>
      <c r="F22" s="12">
        <f t="shared" si="2"/>
        <v>0</v>
      </c>
      <c r="G22" s="11">
        <f t="shared" si="3"/>
        <v>0</v>
      </c>
      <c r="H22" s="11">
        <f t="shared" si="4"/>
        <v>0</v>
      </c>
    </row>
    <row r="23" spans="1:8" ht="14.4" x14ac:dyDescent="0.25">
      <c r="A23" s="8" t="s">
        <v>26</v>
      </c>
      <c r="B23" s="9">
        <v>2</v>
      </c>
      <c r="C23" s="10">
        <f t="shared" si="0"/>
        <v>1</v>
      </c>
      <c r="D23" s="10">
        <f t="shared" si="1"/>
        <v>1</v>
      </c>
      <c r="E23" s="11">
        <v>10</v>
      </c>
      <c r="F23" s="12">
        <f t="shared" si="2"/>
        <v>10</v>
      </c>
      <c r="G23" s="11">
        <f t="shared" si="3"/>
        <v>9.61</v>
      </c>
      <c r="H23" s="11">
        <f t="shared" si="4"/>
        <v>0.39</v>
      </c>
    </row>
    <row r="24" spans="1:8" ht="14.4" x14ac:dyDescent="0.25">
      <c r="A24" s="8" t="s">
        <v>27</v>
      </c>
      <c r="B24" s="9">
        <v>2</v>
      </c>
      <c r="C24" s="10">
        <f>ROUND(B24*70%,0)</f>
        <v>1</v>
      </c>
      <c r="D24" s="10">
        <f>ROUND(B24-C24,0)</f>
        <v>1</v>
      </c>
      <c r="E24" s="11">
        <v>2.8</v>
      </c>
      <c r="F24" s="12">
        <f>D24*E24</f>
        <v>2.8</v>
      </c>
      <c r="G24" s="11">
        <f>ROUNDDOWN(F24/1.04,2)</f>
        <v>2.69</v>
      </c>
      <c r="H24" s="11">
        <f>ROUND(F24-G24,2)</f>
        <v>0.11</v>
      </c>
    </row>
    <row r="25" spans="1:8" ht="14.4" x14ac:dyDescent="0.25">
      <c r="A25" s="8" t="s">
        <v>28</v>
      </c>
      <c r="B25" s="9">
        <v>1</v>
      </c>
      <c r="C25" s="10">
        <f>ROUND(B25*70%,0)</f>
        <v>1</v>
      </c>
      <c r="D25" s="10">
        <f>ROUND(B25-C25,0)</f>
        <v>0</v>
      </c>
      <c r="E25" s="11">
        <v>7.75</v>
      </c>
      <c r="F25" s="12">
        <f>D25*E25</f>
        <v>0</v>
      </c>
      <c r="G25" s="11">
        <f>ROUNDDOWN(F25/1.04,2)</f>
        <v>0</v>
      </c>
      <c r="H25" s="11">
        <f>ROUND(F25-G25,2)</f>
        <v>0</v>
      </c>
    </row>
    <row r="26" spans="1:8" ht="18" customHeight="1" x14ac:dyDescent="0.25">
      <c r="A26" s="13" t="s">
        <v>29</v>
      </c>
      <c r="B26" s="14">
        <v>3</v>
      </c>
      <c r="C26" s="15">
        <f t="shared" si="0"/>
        <v>2</v>
      </c>
      <c r="D26" s="15">
        <f>ROUND(B26-C26,0)</f>
        <v>1</v>
      </c>
      <c r="E26" s="16">
        <v>3</v>
      </c>
      <c r="F26" s="17">
        <f>D26*E26</f>
        <v>3</v>
      </c>
      <c r="G26" s="16">
        <f t="shared" si="3"/>
        <v>2.88</v>
      </c>
      <c r="H26" s="18">
        <f>ROUND(F26-G26,2)</f>
        <v>0.12</v>
      </c>
    </row>
    <row r="27" spans="1:8" ht="14.4" x14ac:dyDescent="0.25">
      <c r="A27" s="13" t="s">
        <v>30</v>
      </c>
      <c r="B27" s="14">
        <v>2</v>
      </c>
      <c r="C27" s="15">
        <f t="shared" si="0"/>
        <v>1</v>
      </c>
      <c r="D27" s="15">
        <f t="shared" si="1"/>
        <v>1</v>
      </c>
      <c r="E27" s="16">
        <v>0.65</v>
      </c>
      <c r="F27" s="17">
        <f t="shared" si="2"/>
        <v>0.65</v>
      </c>
      <c r="G27" s="16">
        <f t="shared" si="3"/>
        <v>0.62</v>
      </c>
      <c r="H27" s="18">
        <f t="shared" si="4"/>
        <v>0.03</v>
      </c>
    </row>
    <row r="28" spans="1:8" ht="14.4" x14ac:dyDescent="0.25">
      <c r="A28" s="13" t="s">
        <v>31</v>
      </c>
      <c r="B28" s="14">
        <v>3</v>
      </c>
      <c r="C28" s="15">
        <f t="shared" si="0"/>
        <v>2</v>
      </c>
      <c r="D28" s="15">
        <f t="shared" si="1"/>
        <v>1</v>
      </c>
      <c r="E28" s="16">
        <v>2.8</v>
      </c>
      <c r="F28" s="17">
        <f t="shared" si="2"/>
        <v>2.8</v>
      </c>
      <c r="G28" s="16">
        <f t="shared" si="3"/>
        <v>2.69</v>
      </c>
      <c r="H28" s="18">
        <f t="shared" si="4"/>
        <v>0.11</v>
      </c>
    </row>
    <row r="29" spans="1:8" ht="14.4" x14ac:dyDescent="0.25">
      <c r="A29" s="13" t="s">
        <v>32</v>
      </c>
      <c r="B29" s="14">
        <v>1</v>
      </c>
      <c r="C29" s="15">
        <f t="shared" si="0"/>
        <v>1</v>
      </c>
      <c r="D29" s="15">
        <f t="shared" si="1"/>
        <v>0</v>
      </c>
      <c r="E29" s="16">
        <v>5</v>
      </c>
      <c r="F29" s="17">
        <f t="shared" si="2"/>
        <v>0</v>
      </c>
      <c r="G29" s="16">
        <f t="shared" si="3"/>
        <v>0</v>
      </c>
      <c r="H29" s="18">
        <f t="shared" si="4"/>
        <v>0</v>
      </c>
    </row>
    <row r="30" spans="1:8" ht="14.4" x14ac:dyDescent="0.25">
      <c r="A30" s="8" t="s">
        <v>33</v>
      </c>
      <c r="B30" s="9">
        <v>1</v>
      </c>
      <c r="C30" s="10">
        <f t="shared" si="0"/>
        <v>1</v>
      </c>
      <c r="D30" s="10">
        <f t="shared" si="1"/>
        <v>0</v>
      </c>
      <c r="E30" s="11">
        <v>7.75</v>
      </c>
      <c r="F30" s="12">
        <f t="shared" si="2"/>
        <v>0</v>
      </c>
      <c r="G30" s="11">
        <f t="shared" si="3"/>
        <v>0</v>
      </c>
      <c r="H30" s="11">
        <f t="shared" si="4"/>
        <v>0</v>
      </c>
    </row>
    <row r="31" spans="1:8" ht="14.4" x14ac:dyDescent="0.25">
      <c r="A31" s="13" t="s">
        <v>34</v>
      </c>
      <c r="B31" s="14">
        <v>15</v>
      </c>
      <c r="C31" s="15">
        <f t="shared" si="0"/>
        <v>11</v>
      </c>
      <c r="D31" s="15">
        <f t="shared" si="1"/>
        <v>4</v>
      </c>
      <c r="E31" s="16">
        <v>2.1</v>
      </c>
      <c r="F31" s="17">
        <f t="shared" si="2"/>
        <v>8.4</v>
      </c>
      <c r="G31" s="16">
        <f t="shared" si="3"/>
        <v>8.07</v>
      </c>
      <c r="H31" s="18">
        <f t="shared" si="4"/>
        <v>0.33</v>
      </c>
    </row>
    <row r="32" spans="1:8" ht="14.4" x14ac:dyDescent="0.25">
      <c r="A32" s="13" t="s">
        <v>35</v>
      </c>
      <c r="B32" s="14">
        <v>3</v>
      </c>
      <c r="C32" s="15">
        <f t="shared" si="0"/>
        <v>2</v>
      </c>
      <c r="D32" s="15">
        <f t="shared" si="1"/>
        <v>1</v>
      </c>
      <c r="E32" s="16">
        <v>6</v>
      </c>
      <c r="F32" s="17">
        <f t="shared" si="2"/>
        <v>6</v>
      </c>
      <c r="G32" s="16">
        <f t="shared" si="3"/>
        <v>5.76</v>
      </c>
      <c r="H32" s="18">
        <f t="shared" si="4"/>
        <v>0.24</v>
      </c>
    </row>
    <row r="33" spans="1:8" ht="14.4" x14ac:dyDescent="0.25">
      <c r="A33" s="13" t="s">
        <v>36</v>
      </c>
      <c r="B33" s="14">
        <v>2</v>
      </c>
      <c r="C33" s="15">
        <f>ROUND(B33*70%,0)</f>
        <v>1</v>
      </c>
      <c r="D33" s="15">
        <f>ROUND(B33-C33,0)</f>
        <v>1</v>
      </c>
      <c r="E33" s="16">
        <v>3.4</v>
      </c>
      <c r="F33" s="17">
        <f>D33*E33</f>
        <v>3.4</v>
      </c>
      <c r="G33" s="16">
        <f>ROUNDDOWN(F33/1.04,2)</f>
        <v>3.26</v>
      </c>
      <c r="H33" s="18">
        <f>ROUND(F33-G33,2)</f>
        <v>0.14000000000000001</v>
      </c>
    </row>
    <row r="34" spans="1:8" ht="14.4" x14ac:dyDescent="0.25">
      <c r="A34" s="8" t="s">
        <v>37</v>
      </c>
      <c r="B34" s="9">
        <v>35</v>
      </c>
      <c r="C34" s="10">
        <f>ROUND(B34*70%,0)</f>
        <v>25</v>
      </c>
      <c r="D34" s="10">
        <f>ROUND(B34-C34,0)</f>
        <v>10</v>
      </c>
      <c r="E34" s="11">
        <v>3.4</v>
      </c>
      <c r="F34" s="12">
        <f>D34*E34</f>
        <v>34</v>
      </c>
      <c r="G34" s="11">
        <f>ROUNDDOWN(F34/1.04,2)</f>
        <v>32.69</v>
      </c>
      <c r="H34" s="11">
        <f>ROUND(F34-G34,2)</f>
        <v>1.31</v>
      </c>
    </row>
    <row r="35" spans="1:8" ht="14.4" x14ac:dyDescent="0.25">
      <c r="A35" s="13" t="s">
        <v>38</v>
      </c>
      <c r="B35" s="14">
        <v>1</v>
      </c>
      <c r="C35" s="15">
        <f t="shared" si="0"/>
        <v>1</v>
      </c>
      <c r="D35" s="15">
        <f t="shared" si="1"/>
        <v>0</v>
      </c>
      <c r="E35" s="16">
        <v>5</v>
      </c>
      <c r="F35" s="17">
        <f t="shared" si="2"/>
        <v>0</v>
      </c>
      <c r="G35" s="16">
        <f t="shared" si="3"/>
        <v>0</v>
      </c>
      <c r="H35" s="18">
        <f t="shared" si="4"/>
        <v>0</v>
      </c>
    </row>
    <row r="36" spans="1:8" ht="14.4" x14ac:dyDescent="0.25">
      <c r="A36" s="8" t="s">
        <v>39</v>
      </c>
      <c r="B36" s="9">
        <v>8</v>
      </c>
      <c r="C36" s="10">
        <f t="shared" si="0"/>
        <v>6</v>
      </c>
      <c r="D36" s="10">
        <f t="shared" si="1"/>
        <v>2</v>
      </c>
      <c r="E36" s="11">
        <v>2.0699999999999998</v>
      </c>
      <c r="F36" s="12">
        <f t="shared" si="2"/>
        <v>4.1399999999999997</v>
      </c>
      <c r="G36" s="11">
        <f t="shared" si="3"/>
        <v>3.98</v>
      </c>
      <c r="H36" s="11">
        <f t="shared" si="4"/>
        <v>0.16</v>
      </c>
    </row>
    <row r="37" spans="1:8" ht="14.4" x14ac:dyDescent="0.25">
      <c r="A37" s="8" t="s">
        <v>40</v>
      </c>
      <c r="B37" s="9">
        <v>3</v>
      </c>
      <c r="C37" s="10">
        <f>ROUND(B37*70%,0)</f>
        <v>2</v>
      </c>
      <c r="D37" s="10">
        <f>ROUND(B37-C37,0)</f>
        <v>1</v>
      </c>
      <c r="E37" s="11">
        <v>3</v>
      </c>
      <c r="F37" s="12">
        <f>D37*E37</f>
        <v>3</v>
      </c>
      <c r="G37" s="11">
        <f>ROUNDDOWN(F37/1.04,2)</f>
        <v>2.88</v>
      </c>
      <c r="H37" s="11">
        <f>ROUND(F37-G37,2)</f>
        <v>0.12</v>
      </c>
    </row>
    <row r="38" spans="1:8" ht="13.75" customHeight="1" x14ac:dyDescent="0.25">
      <c r="A38" s="13" t="s">
        <v>41</v>
      </c>
      <c r="B38" s="14">
        <v>1</v>
      </c>
      <c r="C38" s="15">
        <f t="shared" si="0"/>
        <v>1</v>
      </c>
      <c r="D38" s="15">
        <f t="shared" si="1"/>
        <v>0</v>
      </c>
      <c r="E38" s="16">
        <v>8</v>
      </c>
      <c r="F38" s="17">
        <f t="shared" si="2"/>
        <v>0</v>
      </c>
      <c r="G38" s="16">
        <f t="shared" si="3"/>
        <v>0</v>
      </c>
      <c r="H38" s="18">
        <f t="shared" si="4"/>
        <v>0</v>
      </c>
    </row>
    <row r="39" spans="1:8" ht="14.4" x14ac:dyDescent="0.25">
      <c r="A39" s="8" t="s">
        <v>42</v>
      </c>
      <c r="B39" s="9">
        <v>70</v>
      </c>
      <c r="C39" s="10">
        <f>ROUND(B39*70%,0)</f>
        <v>49</v>
      </c>
      <c r="D39" s="10">
        <f>ROUND(B39-C39,0)</f>
        <v>21</v>
      </c>
      <c r="E39" s="11">
        <v>1.6</v>
      </c>
      <c r="F39" s="12">
        <f>D39*E39</f>
        <v>33.6</v>
      </c>
      <c r="G39" s="11">
        <f>ROUNDDOWN(F39/1.04,2)</f>
        <v>32.299999999999997</v>
      </c>
      <c r="H39" s="11">
        <f>ROUND(F39-G39,2)</f>
        <v>1.3</v>
      </c>
    </row>
    <row r="40" spans="1:8" ht="14.4" x14ac:dyDescent="0.25">
      <c r="A40" s="8" t="s">
        <v>43</v>
      </c>
      <c r="B40" s="9">
        <v>4</v>
      </c>
      <c r="C40" s="10">
        <f t="shared" ref="C40" si="5">ROUND(B40*70%,0)</f>
        <v>3</v>
      </c>
      <c r="D40" s="10">
        <f t="shared" ref="D40" si="6">ROUND(B40-C40,0)</f>
        <v>1</v>
      </c>
      <c r="E40" s="11">
        <v>5</v>
      </c>
      <c r="F40" s="12">
        <f t="shared" ref="F40" si="7">D40*E40</f>
        <v>5</v>
      </c>
      <c r="G40" s="11">
        <f t="shared" ref="G40" si="8">ROUNDDOWN(F40/1.04,2)</f>
        <v>4.8</v>
      </c>
      <c r="H40" s="11">
        <f t="shared" ref="H40" si="9">ROUND(F40-G40,2)</f>
        <v>0.2</v>
      </c>
    </row>
    <row r="41" spans="1:8" ht="14.4" x14ac:dyDescent="0.25">
      <c r="A41" s="13" t="s">
        <v>44</v>
      </c>
      <c r="B41" s="14">
        <v>1</v>
      </c>
      <c r="C41" s="15">
        <f t="shared" si="0"/>
        <v>1</v>
      </c>
      <c r="D41" s="15">
        <f>ROUND(B41-C41,0)</f>
        <v>0</v>
      </c>
      <c r="E41" s="16">
        <v>1.6</v>
      </c>
      <c r="F41" s="17">
        <f>D41*E41</f>
        <v>0</v>
      </c>
      <c r="G41" s="16">
        <f t="shared" si="3"/>
        <v>0</v>
      </c>
      <c r="H41" s="18">
        <f>ROUND(F41-G41,2)</f>
        <v>0</v>
      </c>
    </row>
    <row r="42" spans="1:8" ht="14.4" x14ac:dyDescent="0.25">
      <c r="A42" s="13" t="s">
        <v>45</v>
      </c>
      <c r="B42" s="14">
        <v>62</v>
      </c>
      <c r="C42" s="15">
        <f t="shared" si="0"/>
        <v>43</v>
      </c>
      <c r="D42" s="15">
        <f>ROUND(B42-C42,0)</f>
        <v>19</v>
      </c>
      <c r="E42" s="16">
        <v>1.6</v>
      </c>
      <c r="F42" s="17">
        <f>D42*E42</f>
        <v>30.400000000000002</v>
      </c>
      <c r="G42" s="16">
        <f t="shared" si="3"/>
        <v>29.23</v>
      </c>
      <c r="H42" s="18">
        <f>ROUND(F42-G42,2)</f>
        <v>1.17</v>
      </c>
    </row>
    <row r="43" spans="1:8" ht="14.4" x14ac:dyDescent="0.25">
      <c r="A43" s="13" t="s">
        <v>46</v>
      </c>
      <c r="B43" s="14">
        <v>11</v>
      </c>
      <c r="C43" s="15">
        <f t="shared" si="0"/>
        <v>8</v>
      </c>
      <c r="D43" s="15">
        <f>ROUND(B43-C43,0)</f>
        <v>3</v>
      </c>
      <c r="E43" s="16">
        <v>3.5</v>
      </c>
      <c r="F43" s="17">
        <f>D43*E43</f>
        <v>10.5</v>
      </c>
      <c r="G43" s="16">
        <f t="shared" si="3"/>
        <v>10.09</v>
      </c>
      <c r="H43" s="18">
        <f>ROUND(F43-G43,2)</f>
        <v>0.41</v>
      </c>
    </row>
    <row r="44" spans="1:8" ht="14.4" x14ac:dyDescent="0.25">
      <c r="A44" s="13" t="s">
        <v>47</v>
      </c>
      <c r="B44" s="14">
        <v>180</v>
      </c>
      <c r="C44" s="15">
        <f t="shared" si="0"/>
        <v>126</v>
      </c>
      <c r="D44" s="15">
        <f t="shared" si="1"/>
        <v>54</v>
      </c>
      <c r="E44" s="16">
        <v>1.29</v>
      </c>
      <c r="F44" s="17">
        <f t="shared" si="2"/>
        <v>69.66</v>
      </c>
      <c r="G44" s="16">
        <f t="shared" si="3"/>
        <v>66.98</v>
      </c>
      <c r="H44" s="18">
        <f t="shared" si="4"/>
        <v>2.68</v>
      </c>
    </row>
    <row r="45" spans="1:8" ht="14.4" x14ac:dyDescent="0.25">
      <c r="A45" s="13" t="s">
        <v>48</v>
      </c>
      <c r="B45" s="14">
        <v>1</v>
      </c>
      <c r="C45" s="15">
        <f>ROUND(B45*70%,0)</f>
        <v>1</v>
      </c>
      <c r="D45" s="15">
        <f>ROUND(B45-C45,0)</f>
        <v>0</v>
      </c>
      <c r="E45" s="16">
        <v>6</v>
      </c>
      <c r="F45" s="17">
        <f>D45*E45</f>
        <v>0</v>
      </c>
      <c r="G45" s="16">
        <f>ROUNDDOWN(F45/1.04,2)</f>
        <v>0</v>
      </c>
      <c r="H45" s="18">
        <f>ROUND(F45-G45,2)</f>
        <v>0</v>
      </c>
    </row>
    <row r="46" spans="1:8" ht="14.4" x14ac:dyDescent="0.25">
      <c r="A46" s="13" t="s">
        <v>49</v>
      </c>
      <c r="B46" s="14">
        <v>200</v>
      </c>
      <c r="C46" s="15">
        <f t="shared" si="0"/>
        <v>140</v>
      </c>
      <c r="D46" s="15">
        <f t="shared" si="1"/>
        <v>60</v>
      </c>
      <c r="E46" s="16">
        <v>2</v>
      </c>
      <c r="F46" s="17">
        <f t="shared" si="2"/>
        <v>120</v>
      </c>
      <c r="G46" s="16">
        <f t="shared" si="3"/>
        <v>115.38</v>
      </c>
      <c r="H46" s="18">
        <f t="shared" si="4"/>
        <v>4.62</v>
      </c>
    </row>
    <row r="47" spans="1:8" ht="14.4" x14ac:dyDescent="0.25">
      <c r="A47" s="13" t="s">
        <v>50</v>
      </c>
      <c r="B47" s="14">
        <v>216</v>
      </c>
      <c r="C47" s="15">
        <f>ROUND(B47*70%,0)</f>
        <v>151</v>
      </c>
      <c r="D47" s="15">
        <f>ROUND(B47-C47,0)</f>
        <v>65</v>
      </c>
      <c r="E47" s="16">
        <v>2</v>
      </c>
      <c r="F47" s="17">
        <f>D47*E47</f>
        <v>130</v>
      </c>
      <c r="G47" s="16">
        <f>ROUNDDOWN(F47/1.04,2)</f>
        <v>125</v>
      </c>
      <c r="H47" s="18">
        <f>ROUND(F47-G47,2)</f>
        <v>5</v>
      </c>
    </row>
    <row r="48" spans="1:8" ht="14.4" x14ac:dyDescent="0.25">
      <c r="A48" s="8" t="s">
        <v>47</v>
      </c>
      <c r="B48" s="9">
        <v>1</v>
      </c>
      <c r="C48" s="10">
        <f t="shared" ref="C48" si="10">ROUND(B48*70%,0)</f>
        <v>1</v>
      </c>
      <c r="D48" s="10">
        <f t="shared" ref="D48" si="11">ROUND(B48-C48,0)</f>
        <v>0</v>
      </c>
      <c r="E48" s="11">
        <v>1.29</v>
      </c>
      <c r="F48" s="12">
        <f t="shared" ref="F48" si="12">D48*E48</f>
        <v>0</v>
      </c>
      <c r="G48" s="11">
        <f t="shared" ref="G48" si="13">ROUNDDOWN(F48/1.04,2)</f>
        <v>0</v>
      </c>
      <c r="H48" s="11">
        <f t="shared" ref="H48" si="14">ROUND(F48-G48,2)</f>
        <v>0</v>
      </c>
    </row>
    <row r="49" spans="1:8" ht="15.75" thickBot="1" x14ac:dyDescent="0.25">
      <c r="A49" s="20" t="s">
        <v>51</v>
      </c>
      <c r="B49" s="21"/>
      <c r="C49" s="21"/>
      <c r="D49" s="21"/>
      <c r="E49" s="21"/>
      <c r="F49" s="21"/>
      <c r="G49" s="22"/>
      <c r="H49" s="23">
        <f>SUM(H3:H48)</f>
        <v>31.299999999999997</v>
      </c>
    </row>
    <row r="50" spans="1:8" x14ac:dyDescent="0.2">
      <c r="A50" s="24"/>
      <c r="B50" s="24"/>
      <c r="C50" s="24"/>
      <c r="D50" s="24"/>
      <c r="E50" s="24"/>
      <c r="F50" s="24"/>
      <c r="G50" s="24"/>
      <c r="H50" s="25"/>
    </row>
    <row r="51" spans="1:8" x14ac:dyDescent="0.2">
      <c r="A51" s="26"/>
      <c r="B51" s="26"/>
      <c r="C51" s="26"/>
      <c r="D51" s="26"/>
      <c r="E51" s="26"/>
      <c r="F51" s="26"/>
      <c r="G51" s="26"/>
      <c r="H51" s="26"/>
    </row>
    <row r="52" spans="1:8" x14ac:dyDescent="0.2">
      <c r="A52" s="26"/>
      <c r="B52" s="26"/>
      <c r="C52" s="26"/>
      <c r="D52" s="26"/>
      <c r="E52" s="26"/>
      <c r="F52" s="26"/>
      <c r="G52" s="26"/>
      <c r="H52" s="26"/>
    </row>
    <row r="53" spans="1:8" x14ac:dyDescent="0.2">
      <c r="A53" s="26"/>
      <c r="B53" s="26"/>
      <c r="C53" s="26"/>
      <c r="D53" s="26"/>
      <c r="E53" s="26"/>
      <c r="F53" s="26"/>
      <c r="G53" s="26"/>
      <c r="H53" s="26"/>
    </row>
    <row r="54" spans="1:8" x14ac:dyDescent="0.2">
      <c r="A54" s="26"/>
      <c r="B54" s="26"/>
      <c r="C54" s="26"/>
      <c r="D54" s="26"/>
      <c r="E54" s="26"/>
      <c r="F54" s="26"/>
      <c r="G54" s="26"/>
      <c r="H54" s="26"/>
    </row>
    <row r="55" spans="1:8" x14ac:dyDescent="0.2">
      <c r="A55" s="26"/>
      <c r="B55" s="26"/>
      <c r="C55" s="26"/>
      <c r="D55" s="26"/>
      <c r="E55" s="26"/>
      <c r="F55" s="26"/>
      <c r="G55" s="26"/>
      <c r="H55" s="26"/>
    </row>
    <row r="56" spans="1:8" x14ac:dyDescent="0.2">
      <c r="A56" s="26"/>
      <c r="B56" s="26"/>
      <c r="C56" s="26"/>
      <c r="D56" s="26"/>
      <c r="E56" s="26"/>
      <c r="F56" s="26"/>
      <c r="G56" s="26"/>
      <c r="H56" s="26"/>
    </row>
    <row r="57" spans="1:8" x14ac:dyDescent="0.2">
      <c r="A57" s="26"/>
      <c r="B57" s="26"/>
      <c r="C57" s="26"/>
      <c r="D57" s="26"/>
      <c r="E57" s="26"/>
      <c r="F57" s="26"/>
      <c r="G57" s="26"/>
      <c r="H57" s="26"/>
    </row>
    <row r="58" spans="1:8" x14ac:dyDescent="0.2">
      <c r="A58" s="26"/>
      <c r="B58" s="26"/>
      <c r="C58" s="26"/>
      <c r="D58" s="26"/>
      <c r="E58" s="26"/>
      <c r="F58" s="26"/>
      <c r="G58" s="26"/>
      <c r="H58" s="26"/>
    </row>
    <row r="59" spans="1:8" x14ac:dyDescent="0.2">
      <c r="A59" s="26"/>
      <c r="B59" s="26"/>
      <c r="C59" s="26"/>
      <c r="D59" s="26"/>
      <c r="E59" s="26"/>
      <c r="F59" s="26"/>
      <c r="G59" s="26"/>
      <c r="H59" s="26"/>
    </row>
    <row r="60" spans="1:8" x14ac:dyDescent="0.2">
      <c r="A60" s="26"/>
      <c r="B60" s="26"/>
      <c r="C60" s="26"/>
      <c r="D60" s="26"/>
      <c r="E60" s="26"/>
      <c r="F60" s="26"/>
      <c r="G60" s="26"/>
      <c r="H60" s="26"/>
    </row>
    <row r="61" spans="1:8" x14ac:dyDescent="0.2">
      <c r="A61" s="26"/>
      <c r="B61" s="26"/>
      <c r="C61" s="26"/>
      <c r="D61" s="26"/>
      <c r="E61" s="26"/>
      <c r="F61" s="26"/>
      <c r="G61" s="26"/>
      <c r="H61" s="26"/>
    </row>
    <row r="62" spans="1:8" x14ac:dyDescent="0.2">
      <c r="A62" s="26"/>
      <c r="B62" s="26"/>
      <c r="C62" s="26"/>
      <c r="D62" s="26"/>
      <c r="E62" s="26"/>
      <c r="F62" s="26"/>
      <c r="G62" s="26"/>
      <c r="H62" s="26"/>
    </row>
    <row r="63" spans="1:8" x14ac:dyDescent="0.2">
      <c r="A63" s="26"/>
      <c r="B63" s="26"/>
      <c r="C63" s="26"/>
      <c r="D63" s="26"/>
      <c r="E63" s="26"/>
      <c r="F63" s="26"/>
      <c r="G63" s="26"/>
      <c r="H63" s="26"/>
    </row>
    <row r="64" spans="1:8" x14ac:dyDescent="0.2">
      <c r="A64" s="26"/>
      <c r="B64" s="26"/>
      <c r="C64" s="26"/>
      <c r="D64" s="26"/>
      <c r="E64" s="26"/>
      <c r="F64" s="26"/>
      <c r="G64" s="26"/>
      <c r="H64" s="26"/>
    </row>
    <row r="65" spans="1:8" x14ac:dyDescent="0.2">
      <c r="A65" s="26"/>
      <c r="B65" s="26"/>
      <c r="C65" s="26"/>
      <c r="D65" s="26"/>
      <c r="E65" s="26"/>
      <c r="F65" s="26"/>
      <c r="G65" s="26"/>
      <c r="H65" s="26"/>
    </row>
    <row r="66" spans="1:8" x14ac:dyDescent="0.2">
      <c r="A66" s="26"/>
      <c r="B66" s="26"/>
      <c r="C66" s="26"/>
      <c r="D66" s="26"/>
      <c r="E66" s="26"/>
      <c r="F66" s="26"/>
      <c r="G66" s="26"/>
      <c r="H66" s="26"/>
    </row>
    <row r="67" spans="1:8" x14ac:dyDescent="0.2">
      <c r="A67" s="26"/>
      <c r="B67" s="26"/>
      <c r="C67" s="26"/>
      <c r="D67" s="26"/>
      <c r="E67" s="26"/>
      <c r="F67" s="26"/>
      <c r="G67" s="26"/>
      <c r="H67" s="26"/>
    </row>
    <row r="68" spans="1:8" x14ac:dyDescent="0.2">
      <c r="A68" s="26"/>
      <c r="B68" s="26"/>
      <c r="C68" s="26"/>
      <c r="D68" s="26"/>
      <c r="E68" s="26"/>
      <c r="F68" s="26"/>
      <c r="G68" s="26"/>
      <c r="H68" s="26"/>
    </row>
    <row r="69" spans="1:8" x14ac:dyDescent="0.2">
      <c r="A69" s="26"/>
      <c r="B69" s="26"/>
      <c r="C69" s="26"/>
      <c r="D69" s="26"/>
      <c r="E69" s="26"/>
      <c r="F69" s="26"/>
      <c r="G69" s="26"/>
      <c r="H69" s="26"/>
    </row>
    <row r="70" spans="1:8" x14ac:dyDescent="0.2">
      <c r="A70" s="26"/>
      <c r="B70" s="26"/>
      <c r="C70" s="26"/>
      <c r="D70" s="26"/>
      <c r="E70" s="26"/>
      <c r="F70" s="26"/>
      <c r="G70" s="26"/>
      <c r="H70" s="26"/>
    </row>
  </sheetData>
  <mergeCells count="4">
    <mergeCell ref="D2:F2"/>
    <mergeCell ref="G2:H2"/>
    <mergeCell ref="A49:G49"/>
    <mergeCell ref="A50:H50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2017-09-06T13:21:50Z</dcterms:created>
  <dcterms:modified xsi:type="dcterms:W3CDTF">2017-09-06T13:22:04Z</dcterms:modified>
</cp:coreProperties>
</file>