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IVA AGOSTO" sheetId="1" r:id="rId1"/>
  </sheets>
  <calcPr calcId="144525"/>
</workbook>
</file>

<file path=xl/calcChain.xml><?xml version="1.0" encoding="utf-8"?>
<calcChain xmlns="http://schemas.openxmlformats.org/spreadsheetml/2006/main">
  <c r="F40" i="1" l="1"/>
  <c r="C40" i="1"/>
  <c r="D40" i="1" s="1"/>
  <c r="C39" i="1"/>
  <c r="D39" i="1" s="1"/>
  <c r="F39" i="1" s="1"/>
  <c r="C38" i="1"/>
  <c r="D38" i="1" s="1"/>
  <c r="F38" i="1" s="1"/>
  <c r="G38" i="1" s="1"/>
  <c r="H38" i="1" s="1"/>
  <c r="D37" i="1"/>
  <c r="F37" i="1" s="1"/>
  <c r="C37" i="1"/>
  <c r="C36" i="1"/>
  <c r="D36" i="1" s="1"/>
  <c r="F36" i="1" s="1"/>
  <c r="C35" i="1"/>
  <c r="D35" i="1" s="1"/>
  <c r="F35" i="1" s="1"/>
  <c r="G35" i="1" s="1"/>
  <c r="C34" i="1"/>
  <c r="D34" i="1" s="1"/>
  <c r="F34" i="1" s="1"/>
  <c r="G34" i="1" s="1"/>
  <c r="D33" i="1"/>
  <c r="F33" i="1" s="1"/>
  <c r="C33" i="1"/>
  <c r="C32" i="1"/>
  <c r="D32" i="1" s="1"/>
  <c r="F32" i="1" s="1"/>
  <c r="C31" i="1"/>
  <c r="D31" i="1" s="1"/>
  <c r="F31" i="1" s="1"/>
  <c r="G31" i="1" s="1"/>
  <c r="H31" i="1" s="1"/>
  <c r="D30" i="1"/>
  <c r="F30" i="1" s="1"/>
  <c r="G30" i="1" s="1"/>
  <c r="C30" i="1"/>
  <c r="D29" i="1"/>
  <c r="F29" i="1" s="1"/>
  <c r="C29" i="1"/>
  <c r="C28" i="1"/>
  <c r="D28" i="1" s="1"/>
  <c r="F28" i="1" s="1"/>
  <c r="C27" i="1"/>
  <c r="D27" i="1" s="1"/>
  <c r="F27" i="1" s="1"/>
  <c r="G27" i="1" s="1"/>
  <c r="H27" i="1" s="1"/>
  <c r="D26" i="1"/>
  <c r="F26" i="1" s="1"/>
  <c r="G26" i="1" s="1"/>
  <c r="C26" i="1"/>
  <c r="D25" i="1"/>
  <c r="F25" i="1" s="1"/>
  <c r="C25" i="1"/>
  <c r="C24" i="1"/>
  <c r="D24" i="1" s="1"/>
  <c r="F24" i="1" s="1"/>
  <c r="C23" i="1"/>
  <c r="D23" i="1" s="1"/>
  <c r="F23" i="1" s="1"/>
  <c r="G23" i="1" s="1"/>
  <c r="H23" i="1" s="1"/>
  <c r="D22" i="1"/>
  <c r="F22" i="1" s="1"/>
  <c r="G22" i="1" s="1"/>
  <c r="C22" i="1"/>
  <c r="D21" i="1"/>
  <c r="F21" i="1" s="1"/>
  <c r="C21" i="1"/>
  <c r="C20" i="1"/>
  <c r="D20" i="1" s="1"/>
  <c r="F20" i="1" s="1"/>
  <c r="C19" i="1"/>
  <c r="D19" i="1" s="1"/>
  <c r="F19" i="1" s="1"/>
  <c r="G19" i="1" s="1"/>
  <c r="H19" i="1" s="1"/>
  <c r="D18" i="1"/>
  <c r="F18" i="1" s="1"/>
  <c r="G18" i="1" s="1"/>
  <c r="C18" i="1"/>
  <c r="D17" i="1"/>
  <c r="F17" i="1" s="1"/>
  <c r="C17" i="1"/>
  <c r="C16" i="1"/>
  <c r="D16" i="1" s="1"/>
  <c r="F16" i="1" s="1"/>
  <c r="C15" i="1"/>
  <c r="D15" i="1" s="1"/>
  <c r="F15" i="1" s="1"/>
  <c r="G15" i="1" s="1"/>
  <c r="H15" i="1" s="1"/>
  <c r="D14" i="1"/>
  <c r="F14" i="1" s="1"/>
  <c r="G14" i="1" s="1"/>
  <c r="C14" i="1"/>
  <c r="D13" i="1"/>
  <c r="F13" i="1" s="1"/>
  <c r="C13" i="1"/>
  <c r="C12" i="1"/>
  <c r="D12" i="1" s="1"/>
  <c r="F12" i="1" s="1"/>
  <c r="C11" i="1"/>
  <c r="D11" i="1" s="1"/>
  <c r="F11" i="1" s="1"/>
  <c r="G11" i="1" s="1"/>
  <c r="H11" i="1" s="1"/>
  <c r="D10" i="1"/>
  <c r="F10" i="1" s="1"/>
  <c r="G10" i="1" s="1"/>
  <c r="C10" i="1"/>
  <c r="D9" i="1"/>
  <c r="F9" i="1" s="1"/>
  <c r="C9" i="1"/>
  <c r="C8" i="1"/>
  <c r="D8" i="1" s="1"/>
  <c r="F8" i="1" s="1"/>
  <c r="C7" i="1"/>
  <c r="D7" i="1" s="1"/>
  <c r="F7" i="1" s="1"/>
  <c r="G7" i="1" s="1"/>
  <c r="H7" i="1" s="1"/>
  <c r="D6" i="1"/>
  <c r="F6" i="1" s="1"/>
  <c r="G6" i="1" s="1"/>
  <c r="C6" i="1"/>
  <c r="D5" i="1"/>
  <c r="F5" i="1" s="1"/>
  <c r="C5" i="1"/>
  <c r="C4" i="1"/>
  <c r="D4" i="1" s="1"/>
  <c r="F4" i="1" s="1"/>
  <c r="C3" i="1"/>
  <c r="D3" i="1" s="1"/>
  <c r="F3" i="1" s="1"/>
  <c r="G3" i="1" s="1"/>
  <c r="H3" i="1" s="1"/>
  <c r="G5" i="1" l="1"/>
  <c r="H5" i="1" s="1"/>
  <c r="G13" i="1"/>
  <c r="H13" i="1" s="1"/>
  <c r="G21" i="1"/>
  <c r="H21" i="1" s="1"/>
  <c r="G29" i="1"/>
  <c r="H29" i="1" s="1"/>
  <c r="H4" i="1"/>
  <c r="G4" i="1"/>
  <c r="G9" i="1"/>
  <c r="H9" i="1" s="1"/>
  <c r="H12" i="1"/>
  <c r="G12" i="1"/>
  <c r="G17" i="1"/>
  <c r="H17" i="1" s="1"/>
  <c r="H20" i="1"/>
  <c r="G20" i="1"/>
  <c r="G25" i="1"/>
  <c r="H25" i="1" s="1"/>
  <c r="H28" i="1"/>
  <c r="G28" i="1"/>
  <c r="G8" i="1"/>
  <c r="H8" i="1" s="1"/>
  <c r="H16" i="1"/>
  <c r="G16" i="1"/>
  <c r="G24" i="1"/>
  <c r="H24" i="1" s="1"/>
  <c r="H32" i="1"/>
  <c r="G32" i="1"/>
  <c r="G36" i="1"/>
  <c r="H36" i="1" s="1"/>
  <c r="H6" i="1"/>
  <c r="H10" i="1"/>
  <c r="H18" i="1"/>
  <c r="H26" i="1"/>
  <c r="H30" i="1"/>
  <c r="G33" i="1"/>
  <c r="H33" i="1" s="1"/>
  <c r="G39" i="1"/>
  <c r="H39" i="1" s="1"/>
  <c r="H35" i="1"/>
  <c r="H14" i="1"/>
  <c r="H22" i="1"/>
  <c r="H37" i="1"/>
  <c r="G37" i="1"/>
  <c r="H34" i="1"/>
  <c r="G40" i="1"/>
  <c r="H40" i="1" s="1"/>
  <c r="H41" i="1" l="1"/>
</calcChain>
</file>

<file path=xl/comments1.xml><?xml version="1.0" encoding="utf-8"?>
<comments xmlns="http://schemas.openxmlformats.org/spreadsheetml/2006/main">
  <authors>
    <author>A.M.</author>
  </authors>
  <commentList>
    <comment ref="E30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<sst xmlns="http://schemas.openxmlformats.org/spreadsheetml/2006/main" count="45" uniqueCount="44">
  <si>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</si>
  <si>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</si>
  <si>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</si>
  <si>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</si>
  <si>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</si>
  <si>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</si>
  <si>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</si>
  <si>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ANGELO DI DO</t>
  </si>
  <si>
    <t>AVE MARIA</t>
  </si>
  <si>
    <t>CATECHISMO PRIM.</t>
  </si>
  <si>
    <t>CELEBRAZIONI ANNO CAT.</t>
  </si>
  <si>
    <t>CONOSCERE GESÙ - GUIDA</t>
  </si>
  <si>
    <t>CUORE CHE BATTE</t>
  </si>
  <si>
    <t>DANZA DELLA VITA</t>
  </si>
  <si>
    <t>DISEGNI DA RUBARE</t>
  </si>
  <si>
    <t>GESU' CI RIVELA 2 - GUIDA</t>
  </si>
  <si>
    <t>GESÙ MIO AM. - VOL. 2°</t>
  </si>
  <si>
    <t>IO SONO CON VOI 1°PARTE</t>
  </si>
  <si>
    <t>IO SONO CON VOI 2°PARTE</t>
  </si>
  <si>
    <t>MIA PREGHIERA</t>
  </si>
  <si>
    <t>MIO GESÙ</t>
  </si>
  <si>
    <t>MIRACOLI DI GESÙ</t>
  </si>
  <si>
    <t>PADRE NOSTRO</t>
  </si>
  <si>
    <t>PARADISO PERDUTO</t>
  </si>
  <si>
    <t>PER ILLUMINARE</t>
  </si>
  <si>
    <t>PREGARE OGNI GIORNO</t>
  </si>
  <si>
    <t>PREGHIAMO CON MARIA</t>
  </si>
  <si>
    <t>PREPARIAMO M...  - B</t>
  </si>
  <si>
    <t>PRIMI PASSI… - Anno C</t>
  </si>
  <si>
    <t>PRIMI PASSI - GUIDA Anno C</t>
  </si>
  <si>
    <t>PRONTUARIO BIBLICO  - LITURGICO</t>
  </si>
  <si>
    <t>QUANDO PREGATE DITE…</t>
  </si>
  <si>
    <t>SARETE TESTIM. SUSS.</t>
  </si>
  <si>
    <t>SARETE TESTIM. GUIDA</t>
  </si>
  <si>
    <t>SEGNO DELLA CROCE</t>
  </si>
  <si>
    <t>SIAMO CHIESA</t>
  </si>
  <si>
    <t>SIGNORE, TI PREGO</t>
  </si>
  <si>
    <t>VANGELO E ATTI n.e.</t>
  </si>
  <si>
    <t>VANGELO E ATTI tasc.</t>
  </si>
  <si>
    <t>VANGELO E ATTI tasc. ragazzi</t>
  </si>
  <si>
    <t>VENITE CON ME 1°PARTE</t>
  </si>
  <si>
    <t>VENITE CON ME 2°PARTE</t>
  </si>
  <si>
    <t>VITA DEL CRISTIANO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</si>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</sst>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left" vertical="justify" wrapText="1"/>
    </xf>
    <xf numFmtId="0" fontId="0" fillId="0" borderId="3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4" xfId="1" applyNumberFormat="1" applyFont="1" applyBorder="1"/>
    <xf numFmtId="0" fontId="5" fillId="0" borderId="0" xfId="0" applyFont="1"/>
    <xf numFmtId="0" fontId="5" fillId="0" borderId="5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5" fillId="0" borderId="0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3"/>
  <sheetViews>
    <sheetView tabSelected="1" topLeftCell="A13" workbookViewId="0">
      <selection activeCell="H41" sqref="H41"/>
    </sheetView>
  </sheetViews>
  <sheetFormatPr defaultRowHeight="12.45" x14ac:dyDescent="0.2"/>
  <cols>
    <col min="1" max="1" width="21.25" customWidth="1"/>
    <col min="2" max="2" width="9.875" customWidth="1"/>
    <col min="3" max="3" width="8.125" customWidth="1"/>
    <col min="4" max="4" width="6.25" customWidth="1"/>
    <col min="5" max="5" width="9.375" customWidth="1"/>
    <col min="6" max="6" width="14.125" customWidth="1"/>
    <col min="7" max="7" width="13.875" customWidth="1"/>
    <col min="8" max="9" width="13.125" customWidth="1"/>
  </cols>
  <sheetData>
    <row r="1" spans="1:9" s="1" customFormat="1" ht="78.05" customHeight="1" x14ac:dyDescent="0.2">
      <c r="I1" s="2" t="s">
        <v>0</v>
      </c>
    </row>
    <row r="2" spans="1:9" s="7" customFormat="1" ht="61.55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6"/>
    </row>
    <row r="3" spans="1:9" s="14" customFormat="1" ht="15.05" x14ac:dyDescent="0.3">
      <c r="A3" s="8" t="s">
        <v>6</v>
      </c>
      <c r="B3" s="9">
        <v>47</v>
      </c>
      <c r="C3" s="10">
        <f>ROUND(B3*70%,0)</f>
        <v>33</v>
      </c>
      <c r="D3" s="10">
        <f>ROUND(B3-C3,0)</f>
        <v>14</v>
      </c>
      <c r="E3" s="11">
        <v>5.16</v>
      </c>
      <c r="F3" s="12">
        <f>D3*E3</f>
        <v>72.240000000000009</v>
      </c>
      <c r="G3" s="11">
        <f>ROUNDDOWN(F3/1.04,2)</f>
        <v>69.459999999999994</v>
      </c>
      <c r="H3" s="13">
        <f>ROUND(F3-G3,2)</f>
        <v>2.78</v>
      </c>
    </row>
    <row r="4" spans="1:9" s="14" customFormat="1" ht="15.05" x14ac:dyDescent="0.3">
      <c r="A4" s="8" t="s">
        <v>7</v>
      </c>
      <c r="B4" s="9">
        <v>11</v>
      </c>
      <c r="C4" s="10">
        <f>ROUND(B4*70%,0)</f>
        <v>8</v>
      </c>
      <c r="D4" s="10">
        <f>ROUND(B4-C4,0)</f>
        <v>3</v>
      </c>
      <c r="E4" s="11">
        <v>3</v>
      </c>
      <c r="F4" s="12">
        <f>D4*E4</f>
        <v>9</v>
      </c>
      <c r="G4" s="11">
        <f>ROUNDDOWN(F4/1.04,2)</f>
        <v>8.65</v>
      </c>
      <c r="H4" s="13">
        <f>ROUND(F4-G4,2)</f>
        <v>0.35</v>
      </c>
    </row>
    <row r="5" spans="1:9" s="14" customFormat="1" ht="15.05" x14ac:dyDescent="0.3">
      <c r="A5" s="8" t="s">
        <v>8</v>
      </c>
      <c r="B5" s="9">
        <v>12</v>
      </c>
      <c r="C5" s="10">
        <f>ROUND(B5*70%,0)</f>
        <v>8</v>
      </c>
      <c r="D5" s="10">
        <f>ROUND(B5-C5,0)</f>
        <v>4</v>
      </c>
      <c r="E5" s="11">
        <v>3</v>
      </c>
      <c r="F5" s="12">
        <f>D5*E5</f>
        <v>12</v>
      </c>
      <c r="G5" s="11">
        <f>ROUNDDOWN(F5/1.04,2)</f>
        <v>11.53</v>
      </c>
      <c r="H5" s="13">
        <f>ROUND(F5-G5,2)</f>
        <v>0.47</v>
      </c>
    </row>
    <row r="6" spans="1:9" s="14" customFormat="1" ht="15.05" x14ac:dyDescent="0.3">
      <c r="A6" s="8" t="s">
        <v>9</v>
      </c>
      <c r="B6" s="9">
        <v>11</v>
      </c>
      <c r="C6" s="10">
        <f t="shared" ref="C6:C8" si="0">ROUND(B6*70%,0)</f>
        <v>8</v>
      </c>
      <c r="D6" s="10">
        <f t="shared" ref="D6:D8" si="1">ROUND(B6-C6,0)</f>
        <v>3</v>
      </c>
      <c r="E6" s="11">
        <v>3.5</v>
      </c>
      <c r="F6" s="12">
        <f t="shared" ref="F6:F8" si="2">D6*E6</f>
        <v>10.5</v>
      </c>
      <c r="G6" s="11">
        <f t="shared" ref="G6:G8" si="3">ROUNDDOWN(F6/1.04,2)</f>
        <v>10.09</v>
      </c>
      <c r="H6" s="13">
        <f t="shared" ref="H6:H8" si="4">ROUND(F6-G6,2)</f>
        <v>0.41</v>
      </c>
    </row>
    <row r="7" spans="1:9" s="14" customFormat="1" ht="15.05" x14ac:dyDescent="0.3">
      <c r="A7" s="8" t="s">
        <v>10</v>
      </c>
      <c r="B7" s="9">
        <v>1</v>
      </c>
      <c r="C7" s="10">
        <f t="shared" si="0"/>
        <v>1</v>
      </c>
      <c r="D7" s="10">
        <f t="shared" si="1"/>
        <v>0</v>
      </c>
      <c r="E7" s="11">
        <v>10</v>
      </c>
      <c r="F7" s="12">
        <f t="shared" si="2"/>
        <v>0</v>
      </c>
      <c r="G7" s="11">
        <f t="shared" si="3"/>
        <v>0</v>
      </c>
      <c r="H7" s="13">
        <f t="shared" si="4"/>
        <v>0</v>
      </c>
    </row>
    <row r="8" spans="1:9" s="14" customFormat="1" ht="15.05" x14ac:dyDescent="0.3">
      <c r="A8" s="8" t="s">
        <v>11</v>
      </c>
      <c r="B8" s="9">
        <v>2</v>
      </c>
      <c r="C8" s="10">
        <f t="shared" si="0"/>
        <v>1</v>
      </c>
      <c r="D8" s="10">
        <f t="shared" si="1"/>
        <v>1</v>
      </c>
      <c r="E8" s="11">
        <v>6</v>
      </c>
      <c r="F8" s="12">
        <f t="shared" si="2"/>
        <v>6</v>
      </c>
      <c r="G8" s="11">
        <f t="shared" si="3"/>
        <v>5.76</v>
      </c>
      <c r="H8" s="13">
        <f t="shared" si="4"/>
        <v>0.24</v>
      </c>
    </row>
    <row r="9" spans="1:9" s="14" customFormat="1" ht="15.05" x14ac:dyDescent="0.3">
      <c r="A9" s="8" t="s">
        <v>12</v>
      </c>
      <c r="B9" s="9">
        <v>43</v>
      </c>
      <c r="C9" s="10">
        <f>ROUND(B9*70%,0)</f>
        <v>30</v>
      </c>
      <c r="D9" s="10">
        <f>ROUND(B9-C9,0)</f>
        <v>13</v>
      </c>
      <c r="E9" s="11">
        <v>8</v>
      </c>
      <c r="F9" s="12">
        <f>D9*E9</f>
        <v>104</v>
      </c>
      <c r="G9" s="11">
        <f>ROUNDDOWN(F9/1.04,2)</f>
        <v>100</v>
      </c>
      <c r="H9" s="13">
        <f>ROUND(F9-G9,2)</f>
        <v>4</v>
      </c>
    </row>
    <row r="10" spans="1:9" s="14" customFormat="1" ht="15.05" x14ac:dyDescent="0.3">
      <c r="A10" s="8" t="s">
        <v>13</v>
      </c>
      <c r="B10" s="9">
        <v>1</v>
      </c>
      <c r="C10" s="10">
        <f t="shared" ref="C10:C16" si="5">ROUND(B10*70%,0)</f>
        <v>1</v>
      </c>
      <c r="D10" s="10">
        <f t="shared" ref="D10:D16" si="6">ROUND(B10-C10,0)</f>
        <v>0</v>
      </c>
      <c r="E10" s="11">
        <v>6.2</v>
      </c>
      <c r="F10" s="12">
        <f t="shared" ref="F10:F16" si="7">D10*E10</f>
        <v>0</v>
      </c>
      <c r="G10" s="11">
        <f t="shared" ref="G10:G16" si="8">ROUNDDOWN(F10/1.04,2)</f>
        <v>0</v>
      </c>
      <c r="H10" s="13">
        <f t="shared" ref="H10:H16" si="9">ROUND(F10-G10,2)</f>
        <v>0</v>
      </c>
    </row>
    <row r="11" spans="1:9" s="14" customFormat="1" ht="15.05" x14ac:dyDescent="0.3">
      <c r="A11" s="8" t="s">
        <v>14</v>
      </c>
      <c r="B11" s="9">
        <v>100</v>
      </c>
      <c r="C11" s="10">
        <f t="shared" si="5"/>
        <v>70</v>
      </c>
      <c r="D11" s="10">
        <f t="shared" si="6"/>
        <v>30</v>
      </c>
      <c r="E11" s="11">
        <v>5.16</v>
      </c>
      <c r="F11" s="12">
        <f t="shared" si="7"/>
        <v>154.80000000000001</v>
      </c>
      <c r="G11" s="11">
        <f t="shared" si="8"/>
        <v>148.84</v>
      </c>
      <c r="H11" s="13">
        <f t="shared" si="9"/>
        <v>5.96</v>
      </c>
    </row>
    <row r="12" spans="1:9" s="14" customFormat="1" ht="15.05" x14ac:dyDescent="0.3">
      <c r="A12" s="8" t="s">
        <v>15</v>
      </c>
      <c r="B12" s="9">
        <v>1</v>
      </c>
      <c r="C12" s="10">
        <f t="shared" si="5"/>
        <v>1</v>
      </c>
      <c r="D12" s="10">
        <f t="shared" si="6"/>
        <v>0</v>
      </c>
      <c r="E12" s="11">
        <v>10</v>
      </c>
      <c r="F12" s="12">
        <f t="shared" si="7"/>
        <v>0</v>
      </c>
      <c r="G12" s="11">
        <f t="shared" si="8"/>
        <v>0</v>
      </c>
      <c r="H12" s="13">
        <f t="shared" si="9"/>
        <v>0</v>
      </c>
    </row>
    <row r="13" spans="1:9" s="14" customFormat="1" ht="15.05" x14ac:dyDescent="0.3">
      <c r="A13" s="8" t="s">
        <v>16</v>
      </c>
      <c r="B13" s="9">
        <v>1</v>
      </c>
      <c r="C13" s="10">
        <f t="shared" si="5"/>
        <v>1</v>
      </c>
      <c r="D13" s="10">
        <f t="shared" si="6"/>
        <v>0</v>
      </c>
      <c r="E13" s="11">
        <v>2</v>
      </c>
      <c r="F13" s="12">
        <f t="shared" si="7"/>
        <v>0</v>
      </c>
      <c r="G13" s="11">
        <f t="shared" si="8"/>
        <v>0</v>
      </c>
      <c r="H13" s="13">
        <f t="shared" si="9"/>
        <v>0</v>
      </c>
    </row>
    <row r="14" spans="1:9" s="14" customFormat="1" ht="15.05" x14ac:dyDescent="0.3">
      <c r="A14" s="8" t="s">
        <v>17</v>
      </c>
      <c r="B14" s="9">
        <v>97</v>
      </c>
      <c r="C14" s="10">
        <f t="shared" si="5"/>
        <v>68</v>
      </c>
      <c r="D14" s="10">
        <f t="shared" si="6"/>
        <v>29</v>
      </c>
      <c r="E14" s="11">
        <v>2</v>
      </c>
      <c r="F14" s="12">
        <f t="shared" si="7"/>
        <v>58</v>
      </c>
      <c r="G14" s="11">
        <f t="shared" si="8"/>
        <v>55.76</v>
      </c>
      <c r="H14" s="13">
        <f t="shared" si="9"/>
        <v>2.2400000000000002</v>
      </c>
    </row>
    <row r="15" spans="1:9" s="14" customFormat="1" ht="15.05" x14ac:dyDescent="0.3">
      <c r="A15" s="8" t="s">
        <v>18</v>
      </c>
      <c r="B15" s="9">
        <v>156</v>
      </c>
      <c r="C15" s="10">
        <f t="shared" si="5"/>
        <v>109</v>
      </c>
      <c r="D15" s="10">
        <f t="shared" si="6"/>
        <v>47</v>
      </c>
      <c r="E15" s="11">
        <v>2</v>
      </c>
      <c r="F15" s="12">
        <f t="shared" si="7"/>
        <v>94</v>
      </c>
      <c r="G15" s="11">
        <f t="shared" si="8"/>
        <v>90.38</v>
      </c>
      <c r="H15" s="13">
        <f t="shared" si="9"/>
        <v>3.62</v>
      </c>
    </row>
    <row r="16" spans="1:9" s="14" customFormat="1" ht="15.05" x14ac:dyDescent="0.3">
      <c r="A16" s="8" t="s">
        <v>19</v>
      </c>
      <c r="B16" s="9">
        <v>1</v>
      </c>
      <c r="C16" s="10">
        <f t="shared" si="5"/>
        <v>1</v>
      </c>
      <c r="D16" s="10">
        <f t="shared" si="6"/>
        <v>0</v>
      </c>
      <c r="E16" s="11">
        <v>0.65</v>
      </c>
      <c r="F16" s="12">
        <f t="shared" si="7"/>
        <v>0</v>
      </c>
      <c r="G16" s="11">
        <f t="shared" si="8"/>
        <v>0</v>
      </c>
      <c r="H16" s="13">
        <f t="shared" si="9"/>
        <v>0</v>
      </c>
    </row>
    <row r="17" spans="1:8" s="14" customFormat="1" ht="15.05" x14ac:dyDescent="0.3">
      <c r="A17" s="8" t="s">
        <v>20</v>
      </c>
      <c r="B17" s="9">
        <v>1</v>
      </c>
      <c r="C17" s="10">
        <f>ROUND(B17*70%,0)</f>
        <v>1</v>
      </c>
      <c r="D17" s="10">
        <f>ROUND(B17-C17,0)</f>
        <v>0</v>
      </c>
      <c r="E17" s="11">
        <v>3.5</v>
      </c>
      <c r="F17" s="12">
        <f>D17*E17</f>
        <v>0</v>
      </c>
      <c r="G17" s="11">
        <f>ROUNDDOWN(F17/1.04,2)</f>
        <v>0</v>
      </c>
      <c r="H17" s="13">
        <f>ROUND(F17-G17,2)</f>
        <v>0</v>
      </c>
    </row>
    <row r="18" spans="1:8" s="14" customFormat="1" ht="15.05" x14ac:dyDescent="0.3">
      <c r="A18" s="8" t="s">
        <v>21</v>
      </c>
      <c r="B18" s="9">
        <v>5</v>
      </c>
      <c r="C18" s="10">
        <f t="shared" ref="C18:C19" si="10">ROUND(B18*70%,0)</f>
        <v>4</v>
      </c>
      <c r="D18" s="10">
        <f t="shared" ref="D18:D19" si="11">ROUND(B18-C18,0)</f>
        <v>1</v>
      </c>
      <c r="E18" s="11">
        <v>2.58</v>
      </c>
      <c r="F18" s="12">
        <f t="shared" ref="F18:F19" si="12">D18*E18</f>
        <v>2.58</v>
      </c>
      <c r="G18" s="11">
        <f t="shared" ref="G18:G19" si="13">ROUNDDOWN(F18/1.04,2)</f>
        <v>2.48</v>
      </c>
      <c r="H18" s="13">
        <f t="shared" ref="H18:H19" si="14">ROUND(F18-G18,2)</f>
        <v>0.1</v>
      </c>
    </row>
    <row r="19" spans="1:8" s="14" customFormat="1" ht="15.05" x14ac:dyDescent="0.3">
      <c r="A19" s="8" t="s">
        <v>21</v>
      </c>
      <c r="B19" s="9">
        <v>4</v>
      </c>
      <c r="C19" s="10">
        <f>ROUND(B19*70%,0)</f>
        <v>3</v>
      </c>
      <c r="D19" s="10">
        <f>ROUND(B19-C19,0)</f>
        <v>1</v>
      </c>
      <c r="E19" s="11">
        <v>3</v>
      </c>
      <c r="F19" s="12">
        <f>D19*E19</f>
        <v>3</v>
      </c>
      <c r="G19" s="11">
        <f>ROUNDDOWN(F19/1.04,2)</f>
        <v>2.88</v>
      </c>
      <c r="H19" s="13">
        <f>ROUND(F19-G19,2)</f>
        <v>0.12</v>
      </c>
    </row>
    <row r="20" spans="1:8" s="14" customFormat="1" ht="15.05" x14ac:dyDescent="0.3">
      <c r="A20" s="8" t="s">
        <v>22</v>
      </c>
      <c r="B20" s="9">
        <v>10</v>
      </c>
      <c r="C20" s="10">
        <f>ROUND(B20*70%,0)</f>
        <v>7</v>
      </c>
      <c r="D20" s="10">
        <f>ROUND(B20-C20,0)</f>
        <v>3</v>
      </c>
      <c r="E20" s="11">
        <v>3</v>
      </c>
      <c r="F20" s="12">
        <f>D20*E20</f>
        <v>9</v>
      </c>
      <c r="G20" s="11">
        <f>ROUNDDOWN(F20/1.04,2)</f>
        <v>8.65</v>
      </c>
      <c r="H20" s="13">
        <f>ROUND(F20-G20,2)</f>
        <v>0.35</v>
      </c>
    </row>
    <row r="21" spans="1:8" s="14" customFormat="1" ht="15.05" x14ac:dyDescent="0.3">
      <c r="A21" s="8" t="s">
        <v>23</v>
      </c>
      <c r="B21" s="9">
        <v>5</v>
      </c>
      <c r="C21" s="10">
        <f t="shared" ref="C21:C22" si="15">ROUND(B21*70%,0)</f>
        <v>4</v>
      </c>
      <c r="D21" s="10">
        <f t="shared" ref="D21:D22" si="16">ROUND(B21-C21,0)</f>
        <v>1</v>
      </c>
      <c r="E21" s="11">
        <v>5.16</v>
      </c>
      <c r="F21" s="12">
        <f t="shared" ref="F21:F22" si="17">D21*E21</f>
        <v>5.16</v>
      </c>
      <c r="G21" s="11">
        <f t="shared" ref="G21:G22" si="18">ROUNDDOWN(F21/1.04,2)</f>
        <v>4.96</v>
      </c>
      <c r="H21" s="13">
        <f t="shared" ref="H21:H22" si="19">ROUND(F21-G21,2)</f>
        <v>0.2</v>
      </c>
    </row>
    <row r="22" spans="1:8" s="14" customFormat="1" ht="15.05" x14ac:dyDescent="0.3">
      <c r="A22" s="8" t="s">
        <v>24</v>
      </c>
      <c r="B22" s="9">
        <v>1</v>
      </c>
      <c r="C22" s="10">
        <f t="shared" si="15"/>
        <v>1</v>
      </c>
      <c r="D22" s="10">
        <f t="shared" si="16"/>
        <v>0</v>
      </c>
      <c r="E22" s="11">
        <v>0.9</v>
      </c>
      <c r="F22" s="12">
        <f t="shared" si="17"/>
        <v>0</v>
      </c>
      <c r="G22" s="11">
        <f t="shared" si="18"/>
        <v>0</v>
      </c>
      <c r="H22" s="13">
        <f t="shared" si="19"/>
        <v>0</v>
      </c>
    </row>
    <row r="23" spans="1:8" ht="14.4" x14ac:dyDescent="0.25">
      <c r="A23" s="15" t="s">
        <v>25</v>
      </c>
      <c r="B23" s="16">
        <v>7</v>
      </c>
      <c r="C23" s="17">
        <f>ROUND(B23*70%,0)</f>
        <v>5</v>
      </c>
      <c r="D23" s="17">
        <f>ROUND(B23-C23,0)</f>
        <v>2</v>
      </c>
      <c r="E23" s="18">
        <v>1</v>
      </c>
      <c r="F23" s="19">
        <f>D23*E23</f>
        <v>2</v>
      </c>
      <c r="G23" s="18">
        <f>ROUNDDOWN(F23/1.04,2)</f>
        <v>1.92</v>
      </c>
      <c r="H23" s="13">
        <f>ROUND(F23-G23,2)</f>
        <v>0.08</v>
      </c>
    </row>
    <row r="24" spans="1:8" ht="14.4" x14ac:dyDescent="0.25">
      <c r="A24" s="15" t="s">
        <v>26</v>
      </c>
      <c r="B24" s="16">
        <v>4</v>
      </c>
      <c r="C24" s="17">
        <f t="shared" ref="C24:C37" si="20">ROUND(B24*70%,0)</f>
        <v>3</v>
      </c>
      <c r="D24" s="17">
        <f t="shared" ref="D24:D37" si="21">ROUND(B24-C24,0)</f>
        <v>1</v>
      </c>
      <c r="E24" s="18">
        <v>0.65</v>
      </c>
      <c r="F24" s="19">
        <f t="shared" ref="F24:F37" si="22">D24*E24</f>
        <v>0.65</v>
      </c>
      <c r="G24" s="18">
        <f t="shared" ref="G24:G37" si="23">ROUNDDOWN(F24/1.04,2)</f>
        <v>0.62</v>
      </c>
      <c r="H24" s="13">
        <f t="shared" ref="H24:H37" si="24">ROUND(F24-G24,2)</f>
        <v>0.03</v>
      </c>
    </row>
    <row r="25" spans="1:8" ht="14.4" x14ac:dyDescent="0.25">
      <c r="A25" s="15" t="s">
        <v>27</v>
      </c>
      <c r="B25" s="16">
        <v>1</v>
      </c>
      <c r="C25" s="17">
        <f t="shared" si="20"/>
        <v>1</v>
      </c>
      <c r="D25" s="17">
        <f t="shared" si="21"/>
        <v>0</v>
      </c>
      <c r="E25" s="18">
        <v>12.91</v>
      </c>
      <c r="F25" s="19">
        <f t="shared" si="22"/>
        <v>0</v>
      </c>
      <c r="G25" s="18">
        <f t="shared" si="23"/>
        <v>0</v>
      </c>
      <c r="H25" s="13">
        <f t="shared" si="24"/>
        <v>0</v>
      </c>
    </row>
    <row r="26" spans="1:8" ht="14.4" x14ac:dyDescent="0.25">
      <c r="A26" s="15" t="s">
        <v>28</v>
      </c>
      <c r="B26" s="16">
        <v>10</v>
      </c>
      <c r="C26" s="17">
        <f t="shared" si="20"/>
        <v>7</v>
      </c>
      <c r="D26" s="17">
        <f t="shared" si="21"/>
        <v>3</v>
      </c>
      <c r="E26" s="18">
        <v>3.4</v>
      </c>
      <c r="F26" s="19">
        <f t="shared" si="22"/>
        <v>10.199999999999999</v>
      </c>
      <c r="G26" s="18">
        <f t="shared" si="23"/>
        <v>9.8000000000000007</v>
      </c>
      <c r="H26" s="13">
        <f t="shared" si="24"/>
        <v>0.4</v>
      </c>
    </row>
    <row r="27" spans="1:8" ht="14.4" x14ac:dyDescent="0.25">
      <c r="A27" s="15" t="s">
        <v>29</v>
      </c>
      <c r="B27" s="16">
        <v>2</v>
      </c>
      <c r="C27" s="17">
        <f t="shared" si="20"/>
        <v>1</v>
      </c>
      <c r="D27" s="17">
        <f t="shared" si="21"/>
        <v>1</v>
      </c>
      <c r="E27" s="18">
        <v>5</v>
      </c>
      <c r="F27" s="19">
        <f t="shared" si="22"/>
        <v>5</v>
      </c>
      <c r="G27" s="18">
        <f t="shared" si="23"/>
        <v>4.8</v>
      </c>
      <c r="H27" s="13">
        <f t="shared" si="24"/>
        <v>0.2</v>
      </c>
    </row>
    <row r="28" spans="1:8" ht="14.4" x14ac:dyDescent="0.25">
      <c r="A28" s="15" t="s">
        <v>30</v>
      </c>
      <c r="B28" s="16">
        <v>82</v>
      </c>
      <c r="C28" s="17">
        <f t="shared" si="20"/>
        <v>57</v>
      </c>
      <c r="D28" s="17">
        <f t="shared" si="21"/>
        <v>25</v>
      </c>
      <c r="E28" s="18">
        <v>9</v>
      </c>
      <c r="F28" s="19">
        <f t="shared" si="22"/>
        <v>225</v>
      </c>
      <c r="G28" s="18">
        <f t="shared" si="23"/>
        <v>216.34</v>
      </c>
      <c r="H28" s="13">
        <f t="shared" si="24"/>
        <v>8.66</v>
      </c>
    </row>
    <row r="29" spans="1:8" ht="14.4" x14ac:dyDescent="0.25">
      <c r="A29" s="8" t="s">
        <v>31</v>
      </c>
      <c r="B29" s="9">
        <v>2</v>
      </c>
      <c r="C29" s="10">
        <f t="shared" si="20"/>
        <v>1</v>
      </c>
      <c r="D29" s="10">
        <f t="shared" si="21"/>
        <v>1</v>
      </c>
      <c r="E29" s="11">
        <v>2.4</v>
      </c>
      <c r="F29" s="12">
        <f t="shared" si="22"/>
        <v>2.4</v>
      </c>
      <c r="G29" s="11">
        <f t="shared" si="23"/>
        <v>2.2999999999999998</v>
      </c>
      <c r="H29" s="13">
        <f t="shared" si="24"/>
        <v>0.1</v>
      </c>
    </row>
    <row r="30" spans="1:8" ht="14.4" x14ac:dyDescent="0.25">
      <c r="A30" s="15" t="s">
        <v>32</v>
      </c>
      <c r="B30" s="16">
        <v>3</v>
      </c>
      <c r="C30" s="17">
        <f t="shared" si="20"/>
        <v>2</v>
      </c>
      <c r="D30" s="17">
        <f t="shared" si="21"/>
        <v>1</v>
      </c>
      <c r="E30" s="18">
        <v>3</v>
      </c>
      <c r="F30" s="19">
        <f t="shared" si="22"/>
        <v>3</v>
      </c>
      <c r="G30" s="18">
        <f t="shared" si="23"/>
        <v>2.88</v>
      </c>
      <c r="H30" s="13">
        <f t="shared" si="24"/>
        <v>0.12</v>
      </c>
    </row>
    <row r="31" spans="1:8" ht="14.4" x14ac:dyDescent="0.25">
      <c r="A31" s="15" t="s">
        <v>33</v>
      </c>
      <c r="B31" s="16">
        <v>1</v>
      </c>
      <c r="C31" s="17">
        <f t="shared" si="20"/>
        <v>1</v>
      </c>
      <c r="D31" s="17">
        <f t="shared" si="21"/>
        <v>0</v>
      </c>
      <c r="E31" s="18">
        <v>8</v>
      </c>
      <c r="F31" s="19">
        <f t="shared" si="22"/>
        <v>0</v>
      </c>
      <c r="G31" s="18">
        <f t="shared" si="23"/>
        <v>0</v>
      </c>
      <c r="H31" s="13">
        <f t="shared" si="24"/>
        <v>0</v>
      </c>
    </row>
    <row r="32" spans="1:8" ht="14.4" x14ac:dyDescent="0.25">
      <c r="A32" s="15" t="s">
        <v>34</v>
      </c>
      <c r="B32" s="16">
        <v>14</v>
      </c>
      <c r="C32" s="17">
        <f t="shared" si="20"/>
        <v>10</v>
      </c>
      <c r="D32" s="17">
        <f t="shared" si="21"/>
        <v>4</v>
      </c>
      <c r="E32" s="18">
        <v>3</v>
      </c>
      <c r="F32" s="19">
        <f t="shared" si="22"/>
        <v>12</v>
      </c>
      <c r="G32" s="18">
        <f t="shared" si="23"/>
        <v>11.53</v>
      </c>
      <c r="H32" s="13">
        <f t="shared" si="24"/>
        <v>0.47</v>
      </c>
    </row>
    <row r="33" spans="1:8" ht="14.4" x14ac:dyDescent="0.25">
      <c r="A33" s="8" t="s">
        <v>35</v>
      </c>
      <c r="B33" s="9">
        <v>1</v>
      </c>
      <c r="C33" s="10">
        <f t="shared" si="20"/>
        <v>1</v>
      </c>
      <c r="D33" s="10">
        <f t="shared" si="21"/>
        <v>0</v>
      </c>
      <c r="E33" s="11">
        <v>8</v>
      </c>
      <c r="F33" s="12">
        <f t="shared" si="22"/>
        <v>0</v>
      </c>
      <c r="G33" s="11">
        <f t="shared" si="23"/>
        <v>0</v>
      </c>
      <c r="H33" s="13">
        <f t="shared" si="24"/>
        <v>0</v>
      </c>
    </row>
    <row r="34" spans="1:8" ht="14.4" x14ac:dyDescent="0.25">
      <c r="A34" s="15" t="s">
        <v>36</v>
      </c>
      <c r="B34" s="16">
        <v>1</v>
      </c>
      <c r="C34" s="17">
        <f t="shared" si="20"/>
        <v>1</v>
      </c>
      <c r="D34" s="17">
        <f t="shared" si="21"/>
        <v>0</v>
      </c>
      <c r="E34" s="18">
        <v>6</v>
      </c>
      <c r="F34" s="19">
        <f t="shared" si="22"/>
        <v>0</v>
      </c>
      <c r="G34" s="18">
        <f t="shared" si="23"/>
        <v>0</v>
      </c>
      <c r="H34" s="13">
        <f t="shared" si="24"/>
        <v>0</v>
      </c>
    </row>
    <row r="35" spans="1:8" ht="14.4" x14ac:dyDescent="0.25">
      <c r="A35" s="15" t="s">
        <v>37</v>
      </c>
      <c r="B35" s="16">
        <v>1</v>
      </c>
      <c r="C35" s="17">
        <f t="shared" si="20"/>
        <v>1</v>
      </c>
      <c r="D35" s="17">
        <f>ROUND(B35-C35,0)</f>
        <v>0</v>
      </c>
      <c r="E35" s="18">
        <v>5</v>
      </c>
      <c r="F35" s="19">
        <f>D35*E35</f>
        <v>0</v>
      </c>
      <c r="G35" s="18">
        <f t="shared" si="23"/>
        <v>0</v>
      </c>
      <c r="H35" s="13">
        <f>ROUND(F35-G35,2)</f>
        <v>0</v>
      </c>
    </row>
    <row r="36" spans="1:8" ht="14.4" x14ac:dyDescent="0.25">
      <c r="A36" s="15" t="s">
        <v>38</v>
      </c>
      <c r="B36" s="16">
        <v>89</v>
      </c>
      <c r="C36" s="17">
        <f t="shared" si="20"/>
        <v>62</v>
      </c>
      <c r="D36" s="17">
        <f t="shared" si="21"/>
        <v>27</v>
      </c>
      <c r="E36" s="18">
        <v>1.6</v>
      </c>
      <c r="F36" s="19">
        <f t="shared" si="22"/>
        <v>43.2</v>
      </c>
      <c r="G36" s="18">
        <f t="shared" si="23"/>
        <v>41.53</v>
      </c>
      <c r="H36" s="13">
        <f t="shared" si="24"/>
        <v>1.67</v>
      </c>
    </row>
    <row r="37" spans="1:8" ht="14.4" x14ac:dyDescent="0.25">
      <c r="A37" s="15" t="s">
        <v>39</v>
      </c>
      <c r="B37" s="16">
        <v>176</v>
      </c>
      <c r="C37" s="17">
        <f t="shared" si="20"/>
        <v>123</v>
      </c>
      <c r="D37" s="17">
        <f t="shared" si="21"/>
        <v>53</v>
      </c>
      <c r="E37" s="18">
        <v>1.6</v>
      </c>
      <c r="F37" s="19">
        <f t="shared" si="22"/>
        <v>84.800000000000011</v>
      </c>
      <c r="G37" s="18">
        <f t="shared" si="23"/>
        <v>81.53</v>
      </c>
      <c r="H37" s="13">
        <f t="shared" si="24"/>
        <v>3.27</v>
      </c>
    </row>
    <row r="38" spans="1:8" ht="16.399999999999999" customHeight="1" x14ac:dyDescent="0.25">
      <c r="A38" s="20" t="s">
        <v>40</v>
      </c>
      <c r="B38" s="16">
        <v>81</v>
      </c>
      <c r="C38" s="17">
        <f>ROUND(B38*70%,0)</f>
        <v>57</v>
      </c>
      <c r="D38" s="17">
        <f>ROUND(B38-C38,0)</f>
        <v>24</v>
      </c>
      <c r="E38" s="18">
        <v>2</v>
      </c>
      <c r="F38" s="19">
        <f>D38*E38</f>
        <v>48</v>
      </c>
      <c r="G38" s="18">
        <f>ROUNDDOWN(F38/1.04,2)</f>
        <v>46.15</v>
      </c>
      <c r="H38" s="13">
        <f>ROUND(F38-G38,2)</f>
        <v>1.85</v>
      </c>
    </row>
    <row r="39" spans="1:8" ht="15.75" customHeight="1" x14ac:dyDescent="0.25">
      <c r="A39" s="15" t="s">
        <v>41</v>
      </c>
      <c r="B39" s="16">
        <v>76</v>
      </c>
      <c r="C39" s="17">
        <f>ROUND(B39*70%,0)</f>
        <v>53</v>
      </c>
      <c r="D39" s="17">
        <f>ROUND(B39-C39,0)</f>
        <v>23</v>
      </c>
      <c r="E39" s="18">
        <v>2</v>
      </c>
      <c r="F39" s="19">
        <f>D39*E39</f>
        <v>46</v>
      </c>
      <c r="G39" s="18">
        <f>ROUNDDOWN(F39/1.04,2)</f>
        <v>44.23</v>
      </c>
      <c r="H39" s="13">
        <f>ROUND(F39-G39,2)</f>
        <v>1.77</v>
      </c>
    </row>
    <row r="40" spans="1:8" ht="15.75" customHeight="1" x14ac:dyDescent="0.25">
      <c r="A40" s="8" t="s">
        <v>42</v>
      </c>
      <c r="B40" s="9">
        <v>1</v>
      </c>
      <c r="C40" s="10">
        <f t="shared" ref="C40" si="25">ROUND(B40*70%,0)</f>
        <v>1</v>
      </c>
      <c r="D40" s="10">
        <f t="shared" ref="D40" si="26">ROUND(B40-C40,0)</f>
        <v>0</v>
      </c>
      <c r="E40" s="11">
        <v>8</v>
      </c>
      <c r="F40" s="12">
        <f t="shared" ref="F40" si="27">D40*E40</f>
        <v>0</v>
      </c>
      <c r="G40" s="11">
        <f t="shared" ref="G40" si="28">ROUNDDOWN(F40/1.04,2)</f>
        <v>0</v>
      </c>
      <c r="H40" s="13">
        <f t="shared" ref="H40" si="29">ROUND(F40-G40,2)</f>
        <v>0</v>
      </c>
    </row>
    <row r="41" spans="1:8" ht="15.75" thickBot="1" x14ac:dyDescent="0.25">
      <c r="A41" s="21" t="s">
        <v>43</v>
      </c>
      <c r="B41" s="22"/>
      <c r="C41" s="22"/>
      <c r="D41" s="22"/>
      <c r="E41" s="22"/>
      <c r="F41" s="22"/>
      <c r="G41" s="23"/>
      <c r="H41" s="24">
        <f>SUM(H3:H40)</f>
        <v>39.460000000000015</v>
      </c>
    </row>
    <row r="42" spans="1:8" x14ac:dyDescent="0.2">
      <c r="A42" s="25"/>
      <c r="B42" s="26"/>
      <c r="C42" s="26"/>
      <c r="D42" s="26"/>
      <c r="E42" s="26"/>
      <c r="F42" s="26"/>
      <c r="G42" s="26"/>
      <c r="H42" s="27"/>
    </row>
    <row r="43" spans="1:8" x14ac:dyDescent="0.2">
      <c r="A43" s="28"/>
      <c r="B43" s="29"/>
      <c r="C43" s="29"/>
      <c r="D43" s="29"/>
      <c r="E43" s="29"/>
      <c r="F43" s="29"/>
      <c r="G43" s="29"/>
      <c r="H43" s="30"/>
    </row>
    <row r="44" spans="1:8" x14ac:dyDescent="0.2">
      <c r="A44" s="28"/>
      <c r="B44" s="29"/>
      <c r="C44" s="29"/>
      <c r="D44" s="29"/>
      <c r="E44" s="29"/>
      <c r="F44" s="29"/>
      <c r="G44" s="29"/>
      <c r="H44" s="30"/>
    </row>
    <row r="45" spans="1:8" x14ac:dyDescent="0.2">
      <c r="A45" s="28"/>
      <c r="B45" s="29"/>
      <c r="C45" s="29"/>
      <c r="D45" s="29"/>
      <c r="E45" s="29"/>
      <c r="F45" s="29"/>
      <c r="G45" s="29"/>
      <c r="H45" s="30"/>
    </row>
    <row r="46" spans="1:8" x14ac:dyDescent="0.2">
      <c r="A46" s="28"/>
      <c r="B46" s="29"/>
      <c r="C46" s="29"/>
      <c r="D46" s="29"/>
      <c r="E46" s="29"/>
      <c r="F46" s="29"/>
      <c r="G46" s="29"/>
      <c r="H46" s="30"/>
    </row>
    <row r="47" spans="1:8" x14ac:dyDescent="0.2">
      <c r="A47" s="28"/>
      <c r="B47" s="29"/>
      <c r="C47" s="29"/>
      <c r="D47" s="29"/>
      <c r="E47" s="29"/>
      <c r="F47" s="29"/>
      <c r="G47" s="29"/>
      <c r="H47" s="30"/>
    </row>
    <row r="48" spans="1:8" x14ac:dyDescent="0.2">
      <c r="A48" s="28"/>
      <c r="B48" s="29"/>
      <c r="C48" s="29"/>
      <c r="D48" s="29"/>
      <c r="E48" s="29"/>
      <c r="F48" s="29"/>
      <c r="G48" s="29"/>
      <c r="H48" s="30"/>
    </row>
    <row r="49" spans="1:8" x14ac:dyDescent="0.2">
      <c r="A49" s="28"/>
      <c r="B49" s="29"/>
      <c r="C49" s="29"/>
      <c r="D49" s="29"/>
      <c r="E49" s="29"/>
      <c r="F49" s="29"/>
      <c r="G49" s="29"/>
      <c r="H49" s="30"/>
    </row>
    <row r="50" spans="1:8" x14ac:dyDescent="0.2">
      <c r="A50" s="28"/>
      <c r="B50" s="29"/>
      <c r="C50" s="29"/>
      <c r="D50" s="29"/>
      <c r="E50" s="29"/>
      <c r="F50" s="29"/>
      <c r="G50" s="29"/>
      <c r="H50" s="30"/>
    </row>
    <row r="51" spans="1:8" x14ac:dyDescent="0.2">
      <c r="A51" s="28"/>
      <c r="B51" s="29"/>
      <c r="C51" s="29"/>
      <c r="D51" s="29"/>
      <c r="E51" s="29"/>
      <c r="F51" s="29"/>
      <c r="G51" s="29"/>
      <c r="H51" s="30"/>
    </row>
    <row r="52" spans="1:8" x14ac:dyDescent="0.2">
      <c r="A52" s="28"/>
      <c r="B52" s="29"/>
      <c r="C52" s="29"/>
      <c r="D52" s="29"/>
      <c r="E52" s="29"/>
      <c r="F52" s="29"/>
      <c r="G52" s="29"/>
      <c r="H52" s="30"/>
    </row>
    <row r="53" spans="1:8" x14ac:dyDescent="0.2">
      <c r="A53" s="28"/>
      <c r="B53" s="29"/>
      <c r="C53" s="29"/>
      <c r="D53" s="29"/>
      <c r="E53" s="29"/>
      <c r="F53" s="29"/>
      <c r="G53" s="29"/>
      <c r="H53" s="30"/>
    </row>
    <row r="54" spans="1:8" x14ac:dyDescent="0.2">
      <c r="A54" s="28"/>
      <c r="B54" s="29"/>
      <c r="C54" s="29"/>
      <c r="D54" s="29"/>
      <c r="E54" s="29"/>
      <c r="F54" s="29"/>
      <c r="G54" s="29"/>
      <c r="H54" s="30"/>
    </row>
    <row r="55" spans="1:8" x14ac:dyDescent="0.2">
      <c r="A55" s="28"/>
      <c r="B55" s="29"/>
      <c r="C55" s="29"/>
      <c r="D55" s="29"/>
      <c r="E55" s="29"/>
      <c r="F55" s="29"/>
      <c r="G55" s="29"/>
      <c r="H55" s="30"/>
    </row>
    <row r="56" spans="1:8" x14ac:dyDescent="0.2">
      <c r="A56" s="28"/>
      <c r="B56" s="29"/>
      <c r="C56" s="29"/>
      <c r="D56" s="29"/>
      <c r="E56" s="29"/>
      <c r="F56" s="29"/>
      <c r="G56" s="29"/>
      <c r="H56" s="30"/>
    </row>
    <row r="57" spans="1:8" x14ac:dyDescent="0.2">
      <c r="A57" s="28"/>
      <c r="B57" s="29"/>
      <c r="C57" s="29"/>
      <c r="D57" s="29"/>
      <c r="E57" s="29"/>
      <c r="F57" s="29"/>
      <c r="G57" s="29"/>
      <c r="H57" s="30"/>
    </row>
    <row r="58" spans="1:8" x14ac:dyDescent="0.2">
      <c r="A58" s="28"/>
      <c r="B58" s="29"/>
      <c r="C58" s="29"/>
      <c r="D58" s="29"/>
      <c r="E58" s="29"/>
      <c r="F58" s="29"/>
      <c r="G58" s="29"/>
      <c r="H58" s="30"/>
    </row>
    <row r="59" spans="1:8" x14ac:dyDescent="0.2">
      <c r="A59" s="28"/>
      <c r="B59" s="29"/>
      <c r="C59" s="29"/>
      <c r="D59" s="29"/>
      <c r="E59" s="29"/>
      <c r="F59" s="29"/>
      <c r="G59" s="29"/>
      <c r="H59" s="30"/>
    </row>
    <row r="60" spans="1:8" x14ac:dyDescent="0.2">
      <c r="A60" s="28"/>
      <c r="B60" s="29"/>
      <c r="C60" s="29"/>
      <c r="D60" s="29"/>
      <c r="E60" s="29"/>
      <c r="F60" s="29"/>
      <c r="G60" s="29"/>
      <c r="H60" s="30"/>
    </row>
    <row r="61" spans="1:8" x14ac:dyDescent="0.2">
      <c r="A61" s="28"/>
      <c r="B61" s="29"/>
      <c r="C61" s="29"/>
      <c r="D61" s="29"/>
      <c r="E61" s="29"/>
      <c r="F61" s="29"/>
      <c r="G61" s="29"/>
      <c r="H61" s="30"/>
    </row>
    <row r="62" spans="1:8" x14ac:dyDescent="0.2">
      <c r="A62" s="28"/>
      <c r="B62" s="29"/>
      <c r="C62" s="29"/>
      <c r="D62" s="29"/>
      <c r="E62" s="29"/>
      <c r="F62" s="29"/>
      <c r="G62" s="29"/>
      <c r="H62" s="30"/>
    </row>
    <row r="63" spans="1:8" ht="13.1" thickBot="1" x14ac:dyDescent="0.25">
      <c r="A63" s="31"/>
      <c r="B63" s="32"/>
      <c r="C63" s="32"/>
      <c r="D63" s="32"/>
      <c r="E63" s="32"/>
      <c r="F63" s="32"/>
      <c r="G63" s="32"/>
      <c r="H63" s="33"/>
    </row>
  </sheetData>
  <mergeCells count="4">
    <mergeCell ref="D2:F2"/>
    <mergeCell ref="G2:H2"/>
    <mergeCell ref="A41:G41"/>
    <mergeCell ref="A42:H63"/>
  </mergeCells>
  <printOptions gridLines="1"/>
  <pageMargins left="0.31496062992125984" right="0" top="0.39370078740157483" bottom="0.19685039370078741" header="0.51181102362204722" footer="0.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IVA AGOSTO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2018-09-19T07:44:36Z</dcterms:created>
  <dcterms:modified xsi:type="dcterms:W3CDTF">2018-09-19T07:45:18Z</dcterms:modified>
</cp:coreProperties>
</file>