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MAGGIO" sheetId="1" r:id="rId1"/>
  </sheets>
  <calcPr calcId="144525"/>
</workbook>
</file>

<file path=xl/calcChain.xml><?xml version="1.0" encoding="utf-8"?>
<calcChain xmlns="http://schemas.openxmlformats.org/spreadsheetml/2006/main">
  <c r="D45" i="1" l="1"/>
  <c r="F45" i="1" s="1"/>
  <c r="C45" i="1"/>
  <c r="C44" i="1"/>
  <c r="D44" i="1" s="1"/>
  <c r="F44" i="1" s="1"/>
  <c r="D43" i="1"/>
  <c r="F43" i="1" s="1"/>
  <c r="C43" i="1"/>
  <c r="C42" i="1"/>
  <c r="D42" i="1" s="1"/>
  <c r="F42" i="1" s="1"/>
  <c r="D41" i="1"/>
  <c r="F41" i="1" s="1"/>
  <c r="C41" i="1"/>
  <c r="C40" i="1"/>
  <c r="D40" i="1" s="1"/>
  <c r="F40" i="1" s="1"/>
  <c r="D39" i="1"/>
  <c r="F39" i="1" s="1"/>
  <c r="C39" i="1"/>
  <c r="C38" i="1"/>
  <c r="D38" i="1" s="1"/>
  <c r="F38" i="1" s="1"/>
  <c r="D37" i="1"/>
  <c r="F37" i="1" s="1"/>
  <c r="C37" i="1"/>
  <c r="C36" i="1"/>
  <c r="D36" i="1" s="1"/>
  <c r="F36" i="1" s="1"/>
  <c r="D35" i="1"/>
  <c r="F35" i="1" s="1"/>
  <c r="C35" i="1"/>
  <c r="C34" i="1"/>
  <c r="D34" i="1" s="1"/>
  <c r="F34" i="1" s="1"/>
  <c r="D33" i="1"/>
  <c r="F33" i="1" s="1"/>
  <c r="C33" i="1"/>
  <c r="C32" i="1"/>
  <c r="D32" i="1" s="1"/>
  <c r="F32" i="1" s="1"/>
  <c r="D31" i="1"/>
  <c r="F31" i="1" s="1"/>
  <c r="C31" i="1"/>
  <c r="C30" i="1"/>
  <c r="D30" i="1" s="1"/>
  <c r="F30" i="1" s="1"/>
  <c r="D29" i="1"/>
  <c r="F29" i="1" s="1"/>
  <c r="C29" i="1"/>
  <c r="C28" i="1"/>
  <c r="D28" i="1" s="1"/>
  <c r="F28" i="1" s="1"/>
  <c r="D27" i="1"/>
  <c r="F27" i="1" s="1"/>
  <c r="C27" i="1"/>
  <c r="C26" i="1"/>
  <c r="D26" i="1" s="1"/>
  <c r="F26" i="1" s="1"/>
  <c r="D25" i="1"/>
  <c r="F25" i="1" s="1"/>
  <c r="C25" i="1"/>
  <c r="C24" i="1"/>
  <c r="D24" i="1" s="1"/>
  <c r="F24" i="1" s="1"/>
  <c r="D23" i="1"/>
  <c r="F23" i="1" s="1"/>
  <c r="C23" i="1"/>
  <c r="C22" i="1"/>
  <c r="D22" i="1" s="1"/>
  <c r="F22" i="1" s="1"/>
  <c r="D21" i="1"/>
  <c r="F21" i="1" s="1"/>
  <c r="C21" i="1"/>
  <c r="H20" i="1"/>
  <c r="C20" i="1"/>
  <c r="D20" i="1" s="1"/>
  <c r="F20" i="1" s="1"/>
  <c r="G20" i="1" s="1"/>
  <c r="D19" i="1"/>
  <c r="F19" i="1" s="1"/>
  <c r="C19" i="1"/>
  <c r="F18" i="1"/>
  <c r="C18" i="1"/>
  <c r="D18" i="1" s="1"/>
  <c r="G17" i="1"/>
  <c r="D17" i="1"/>
  <c r="F17" i="1" s="1"/>
  <c r="C17" i="1"/>
  <c r="C16" i="1"/>
  <c r="D16" i="1" s="1"/>
  <c r="F16" i="1" s="1"/>
  <c r="G16" i="1" s="1"/>
  <c r="D15" i="1"/>
  <c r="F15" i="1" s="1"/>
  <c r="C15" i="1"/>
  <c r="C14" i="1"/>
  <c r="D14" i="1" s="1"/>
  <c r="F14" i="1" s="1"/>
  <c r="D13" i="1"/>
  <c r="F13" i="1" s="1"/>
  <c r="C13" i="1"/>
  <c r="H12" i="1"/>
  <c r="C12" i="1"/>
  <c r="D12" i="1" s="1"/>
  <c r="F12" i="1" s="1"/>
  <c r="G12" i="1" s="1"/>
  <c r="D11" i="1"/>
  <c r="F11" i="1" s="1"/>
  <c r="C11" i="1"/>
  <c r="F10" i="1"/>
  <c r="C10" i="1"/>
  <c r="D10" i="1" s="1"/>
  <c r="G9" i="1"/>
  <c r="D9" i="1"/>
  <c r="F9" i="1" s="1"/>
  <c r="C9" i="1"/>
  <c r="C8" i="1"/>
  <c r="D8" i="1" s="1"/>
  <c r="F8" i="1" s="1"/>
  <c r="G8" i="1" s="1"/>
  <c r="D7" i="1"/>
  <c r="F7" i="1" s="1"/>
  <c r="C7" i="1"/>
  <c r="C6" i="1"/>
  <c r="D6" i="1" s="1"/>
  <c r="F6" i="1" s="1"/>
  <c r="D5" i="1"/>
  <c r="F5" i="1" s="1"/>
  <c r="C5" i="1"/>
  <c r="H4" i="1"/>
  <c r="C4" i="1"/>
  <c r="D4" i="1" s="1"/>
  <c r="F4" i="1" s="1"/>
  <c r="G4" i="1" s="1"/>
  <c r="D3" i="1"/>
  <c r="F3" i="1" s="1"/>
  <c r="C3" i="1"/>
  <c r="G14" i="1" l="1"/>
  <c r="H14" i="1" s="1"/>
  <c r="G6" i="1"/>
  <c r="H6" i="1" s="1"/>
  <c r="G22" i="1"/>
  <c r="H22" i="1" s="1"/>
  <c r="H11" i="1"/>
  <c r="G11" i="1"/>
  <c r="G18" i="1"/>
  <c r="H18" i="1"/>
  <c r="G24" i="1"/>
  <c r="H24" i="1"/>
  <c r="G29" i="1"/>
  <c r="H29" i="1" s="1"/>
  <c r="G32" i="1"/>
  <c r="H32" i="1" s="1"/>
  <c r="G37" i="1"/>
  <c r="H37" i="1" s="1"/>
  <c r="G40" i="1"/>
  <c r="H40" i="1" s="1"/>
  <c r="H8" i="1"/>
  <c r="G13" i="1"/>
  <c r="H13" i="1" s="1"/>
  <c r="G15" i="1"/>
  <c r="H15" i="1" s="1"/>
  <c r="H17" i="1"/>
  <c r="H27" i="1"/>
  <c r="G27" i="1"/>
  <c r="G30" i="1"/>
  <c r="H30" i="1" s="1"/>
  <c r="H35" i="1"/>
  <c r="G35" i="1"/>
  <c r="G38" i="1"/>
  <c r="H38" i="1" s="1"/>
  <c r="H43" i="1"/>
  <c r="G43" i="1"/>
  <c r="H3" i="1"/>
  <c r="G3" i="1"/>
  <c r="G10" i="1"/>
  <c r="H10" i="1"/>
  <c r="G19" i="1"/>
  <c r="H19" i="1" s="1"/>
  <c r="H25" i="1"/>
  <c r="G25" i="1"/>
  <c r="G28" i="1"/>
  <c r="H28" i="1" s="1"/>
  <c r="H33" i="1"/>
  <c r="G33" i="1"/>
  <c r="G36" i="1"/>
  <c r="H36" i="1" s="1"/>
  <c r="H41" i="1"/>
  <c r="G41" i="1"/>
  <c r="G44" i="1"/>
  <c r="H44" i="1" s="1"/>
  <c r="G5" i="1"/>
  <c r="H5" i="1" s="1"/>
  <c r="G7" i="1"/>
  <c r="H7" i="1" s="1"/>
  <c r="H9" i="1"/>
  <c r="H16" i="1"/>
  <c r="G21" i="1"/>
  <c r="H21" i="1" s="1"/>
  <c r="H23" i="1"/>
  <c r="G23" i="1"/>
  <c r="G26" i="1"/>
  <c r="H26" i="1" s="1"/>
  <c r="H31" i="1"/>
  <c r="G31" i="1"/>
  <c r="G34" i="1"/>
  <c r="H34" i="1" s="1"/>
  <c r="H39" i="1"/>
  <c r="G39" i="1"/>
  <c r="G42" i="1"/>
  <c r="H42" i="1" s="1"/>
  <c r="H45" i="1"/>
  <c r="G45" i="1"/>
  <c r="H46" i="1" l="1"/>
</calcChain>
</file>

<file path=xl/sharedStrings.xml><?xml version="1.0" encoding="utf-8"?>
<sst xmlns="http://schemas.openxmlformats.org/spreadsheetml/2006/main" count="50" uniqueCount="50">
  <si>
    <r>
      <t xml:space="preserve">INSERIRE </t>
    </r>
    <r>
      <rPr>
        <b/>
        <sz val="10"/>
        <color indexed="10"/>
        <rFont val="Arial"/>
        <family val="2"/>
      </rPr>
      <t xml:space="preserve">MESE           </t>
    </r>
    <r>
      <rPr>
        <b/>
        <sz val="14"/>
        <color indexed="10"/>
        <rFont val="Arial"/>
        <family val="2"/>
      </rPr>
      <t>ANNO</t>
    </r>
  </si>
  <si>
    <t>TITOLO</t>
  </si>
  <si>
    <t>COPIE CONSEGN.</t>
  </si>
  <si>
    <t>COPIE IN RESA SISTEMA FORFET.</t>
  </si>
  <si>
    <t xml:space="preserve">  </t>
  </si>
  <si>
    <t xml:space="preserve">      </t>
  </si>
  <si>
    <t>A MESSA... - GUIDA</t>
  </si>
  <si>
    <t>AMORE POSSIBILE</t>
  </si>
  <si>
    <t xml:space="preserve">BRUGNOLI </t>
  </si>
  <si>
    <t>CATECHISTA: SECONDO…</t>
  </si>
  <si>
    <t>CELEBR. PAROLA Anno B</t>
  </si>
  <si>
    <t>CELEBR. PAROLA Anno C</t>
  </si>
  <si>
    <t>COLUI IN CUI CREDO</t>
  </si>
  <si>
    <t>CON LA BIBBIA E IL CATECHISMO</t>
  </si>
  <si>
    <t>CONOSCERE GESÙ</t>
  </si>
  <si>
    <t>DANZA DELLA VITA</t>
  </si>
  <si>
    <t>DISEGNI DA RUBARE</t>
  </si>
  <si>
    <t>EUCARISTIA: RITO E VITA</t>
  </si>
  <si>
    <t>FESTA DEL PERDONO</t>
  </si>
  <si>
    <t>FESTA… GUIDA</t>
  </si>
  <si>
    <t>IN CAMMINO CON GESU'</t>
  </si>
  <si>
    <t>INCONTRI EUCARISTICI</t>
  </si>
  <si>
    <t>IO SONO CON VOI 1°PARTE</t>
  </si>
  <si>
    <t>IO SONO CON VOI 2°PARTE</t>
  </si>
  <si>
    <r>
      <t xml:space="preserve">LEGGERE…PAROLA </t>
    </r>
    <r>
      <rPr>
        <sz val="9"/>
        <rFont val="Arial Narrow"/>
        <family val="2"/>
      </rPr>
      <t>Anno A</t>
    </r>
  </si>
  <si>
    <r>
      <t xml:space="preserve">LEGGERE…PAROLA </t>
    </r>
    <r>
      <rPr>
        <sz val="9"/>
        <rFont val="Arial Narrow"/>
        <family val="2"/>
      </rPr>
      <t>Anno C</t>
    </r>
  </si>
  <si>
    <t>MARIA MADRE NOSTRA</t>
  </si>
  <si>
    <t>MIA PREGHIERA</t>
  </si>
  <si>
    <t>MIO GESÙ</t>
  </si>
  <si>
    <t>MIO LIBRO DI PREGHIERE</t>
  </si>
  <si>
    <t>MIRACOLI DI GESÙ</t>
  </si>
  <si>
    <t>PADRE PERDONAMI</t>
  </si>
  <si>
    <t>PARABOLE DI GESÙ</t>
  </si>
  <si>
    <t>PER ILLUMINARE</t>
  </si>
  <si>
    <t>PREGARE OGNI GIORNO</t>
  </si>
  <si>
    <t>PRENDETE E MANGIATE</t>
  </si>
  <si>
    <t>PRENDETE E ...-GUIDA</t>
  </si>
  <si>
    <t>PREPARIAMO  M… - A</t>
  </si>
  <si>
    <t>PREPARIAMO M...  - C</t>
  </si>
  <si>
    <t>PRIMA CONFESSIONE…</t>
  </si>
  <si>
    <t>PRIMA CONF. - GUIDA</t>
  </si>
  <si>
    <t>RICEVI IL SIGILLO</t>
  </si>
  <si>
    <t>VANGELO E ATTI n.e.</t>
  </si>
  <si>
    <t>VANGELO E ATTI ril.</t>
  </si>
  <si>
    <t>VANGELO E ATTI tasc. Cena</t>
  </si>
  <si>
    <t>VANGELO E ATTI tasc. ragazzi</t>
  </si>
  <si>
    <t>VANGELO E ATTI tasc.</t>
  </si>
  <si>
    <t>VANGELO E ATTI X OCCASIONI</t>
  </si>
  <si>
    <t>VENITE CON ME 1°PARTE</t>
  </si>
  <si>
    <t xml:space="preserve">                                                                          TOTALE I.V.A.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</si>
</sst>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-* #,##0.00_-;\-* #,##0.00_-;_-* &quot;-&quot;_-;_-@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 Narrow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justify"/>
    </xf>
    <xf numFmtId="0" fontId="5" fillId="3" borderId="3" xfId="0" applyFont="1" applyFill="1" applyBorder="1" applyAlignment="1">
      <alignment horizontal="left" vertical="justify" wrapText="1"/>
    </xf>
    <xf numFmtId="0" fontId="5" fillId="3" borderId="4" xfId="0" applyFont="1" applyFill="1" applyBorder="1" applyAlignment="1">
      <alignment horizontal="left" vertical="justify" wrapText="1"/>
    </xf>
    <xf numFmtId="0" fontId="0" fillId="0" borderId="5" xfId="0" applyBorder="1"/>
    <xf numFmtId="0" fontId="5" fillId="0" borderId="0" xfId="0" applyFont="1" applyAlignment="1">
      <alignment vertical="center"/>
    </xf>
    <xf numFmtId="41" fontId="6" fillId="0" borderId="0" xfId="0" applyNumberFormat="1" applyFont="1"/>
    <xf numFmtId="0" fontId="6" fillId="0" borderId="0" xfId="0" applyFont="1"/>
    <xf numFmtId="164" fontId="6" fillId="0" borderId="0" xfId="1" applyNumberFormat="1" applyFont="1"/>
    <xf numFmtId="164" fontId="7" fillId="0" borderId="0" xfId="1" applyNumberFormat="1" applyFont="1"/>
    <xf numFmtId="164" fontId="6" fillId="0" borderId="6" xfId="1" applyNumberFormat="1" applyFont="1" applyBorder="1"/>
    <xf numFmtId="0" fontId="5" fillId="0" borderId="7" xfId="0" applyFont="1" applyBorder="1" applyAlignment="1">
      <alignment vertical="center"/>
    </xf>
    <xf numFmtId="41" fontId="6" fillId="0" borderId="0" xfId="0" applyNumberFormat="1" applyFont="1" applyBorder="1"/>
    <xf numFmtId="0" fontId="6" fillId="0" borderId="0" xfId="0" applyFont="1" applyBorder="1"/>
    <xf numFmtId="164" fontId="6" fillId="0" borderId="0" xfId="1" applyNumberFormat="1" applyFont="1" applyBorder="1"/>
    <xf numFmtId="164" fontId="7" fillId="0" borderId="0" xfId="1" applyNumberFormat="1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64" fontId="9" fillId="0" borderId="10" xfId="0" applyNumberFormat="1" applyFont="1" applyBorder="1" applyAlignment="1">
      <alignment vertic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980902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6109855" cy="9809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</a:t>
          </a:r>
        </a:p>
        <a:p>
          <a:pPr algn="ctr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2018                                        MAGGIO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CONGREGAZIONE DEI PRETI DELLA DOTTRINA CRISTIANA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Via S. Maria in Monticelli, 28 - 00186 ROMA - Partita IVA 01089401002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                 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ANNO 2016                      MESE     GENNAIO                          Pag. 221      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                  ANNO ________                      MESE _________________ </a:t>
          </a: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</a:t>
          </a:r>
          <a:r>
            <a:rPr lang="it-IT" sz="1200" b="1" i="0" u="none" strike="noStrike" baseline="0">
              <a:solidFill>
                <a:srgbClr val="FFFFFF"/>
              </a:solidFill>
              <a:latin typeface="Times New Roman"/>
              <a:cs typeface="Times New Roman"/>
            </a:rPr>
            <a:t> Pag. 200</a:t>
          </a:r>
        </a:p>
      </xdr:txBody>
    </xdr:sp>
    <xdr:clientData/>
  </xdr:twoCellAnchor>
  <xdr:twoCellAnchor>
    <xdr:from>
      <xdr:col>3</xdr:col>
      <xdr:colOff>16625</xdr:colOff>
      <xdr:row>1</xdr:row>
      <xdr:rowOff>465513</xdr:rowOff>
    </xdr:from>
    <xdr:to>
      <xdr:col>4</xdr:col>
      <xdr:colOff>24938</xdr:colOff>
      <xdr:row>1</xdr:row>
      <xdr:rowOff>764771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01883" y="1454728"/>
          <a:ext cx="423950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1</xdr:row>
      <xdr:rowOff>407324</xdr:rowOff>
    </xdr:from>
    <xdr:to>
      <xdr:col>4</xdr:col>
      <xdr:colOff>606829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025833" y="1396539"/>
          <a:ext cx="581891" cy="3740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1</xdr:row>
      <xdr:rowOff>390698</xdr:rowOff>
    </xdr:from>
    <xdr:to>
      <xdr:col>5</xdr:col>
      <xdr:colOff>864524</xdr:colOff>
      <xdr:row>1</xdr:row>
      <xdr:rowOff>773084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699164" y="1379913"/>
          <a:ext cx="789709" cy="382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1</xdr:row>
      <xdr:rowOff>482138</xdr:rowOff>
    </xdr:from>
    <xdr:to>
      <xdr:col>6</xdr:col>
      <xdr:colOff>789709</xdr:colOff>
      <xdr:row>1</xdr:row>
      <xdr:rowOff>798022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588625" y="1471353"/>
          <a:ext cx="706582" cy="29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1</xdr:row>
      <xdr:rowOff>473825</xdr:rowOff>
    </xdr:from>
    <xdr:to>
      <xdr:col>8</xdr:col>
      <xdr:colOff>0</xdr:colOff>
      <xdr:row>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95207" y="1463040"/>
          <a:ext cx="814648" cy="307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3</xdr:col>
      <xdr:colOff>0</xdr:colOff>
      <xdr:row>1</xdr:row>
      <xdr:rowOff>324196</xdr:rowOff>
    </xdr:from>
    <xdr:to>
      <xdr:col>8</xdr:col>
      <xdr:colOff>0</xdr:colOff>
      <xdr:row>1</xdr:row>
      <xdr:rowOff>324196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85258" y="1313411"/>
          <a:ext cx="3524597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</xdr:row>
      <xdr:rowOff>324196</xdr:rowOff>
    </xdr:from>
    <xdr:to>
      <xdr:col>4</xdr:col>
      <xdr:colOff>0</xdr:colOff>
      <xdr:row>2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000895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</xdr:row>
      <xdr:rowOff>324196</xdr:rowOff>
    </xdr:from>
    <xdr:to>
      <xdr:col>5</xdr:col>
      <xdr:colOff>0</xdr:colOff>
      <xdr:row>2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624349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</xdr:row>
      <xdr:rowOff>324196</xdr:rowOff>
    </xdr:from>
    <xdr:to>
      <xdr:col>7</xdr:col>
      <xdr:colOff>0</xdr:colOff>
      <xdr:row>2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5295207" y="1313411"/>
          <a:ext cx="0" cy="45720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1</xdr:row>
      <xdr:rowOff>91440</xdr:rowOff>
    </xdr:from>
    <xdr:to>
      <xdr:col>5</xdr:col>
      <xdr:colOff>897775</xdr:colOff>
      <xdr:row>1</xdr:row>
      <xdr:rowOff>290945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2635134" y="1080655"/>
          <a:ext cx="1870364" cy="19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1</xdr:row>
      <xdr:rowOff>116378</xdr:rowOff>
    </xdr:from>
    <xdr:to>
      <xdr:col>7</xdr:col>
      <xdr:colOff>598516</xdr:colOff>
      <xdr:row>1</xdr:row>
      <xdr:rowOff>299258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555374" y="1105593"/>
          <a:ext cx="1338349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8</xdr:col>
      <xdr:colOff>24938</xdr:colOff>
      <xdr:row>2</xdr:row>
      <xdr:rowOff>0</xdr:rowOff>
    </xdr:from>
    <xdr:to>
      <xdr:col>15</xdr:col>
      <xdr:colOff>540327</xdr:colOff>
      <xdr:row>2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6134793" y="1770611"/>
          <a:ext cx="497932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CONGREGAZIONE DEI PRETI DELLA DOTTRINA CRISTIANA</a:t>
          </a: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Via S. Maria in Monticelli, 28 - 00186 ROMA -  Partita IVA 01089401002</a:t>
          </a:r>
        </a:p>
        <a:p>
          <a:pPr algn="l" rtl="0">
            <a:defRPr sz="1000"/>
          </a:pPr>
          <a:endParaRPr lang="it-IT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ANNO ________                      MESE _______________                  Pag. 11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</xdr:row>
      <xdr:rowOff>0</xdr:rowOff>
    </xdr:from>
    <xdr:to>
      <xdr:col>13</xdr:col>
      <xdr:colOff>0</xdr:colOff>
      <xdr:row>2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9376756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207818</xdr:colOff>
      <xdr:row>2</xdr:row>
      <xdr:rowOff>0</xdr:rowOff>
    </xdr:from>
    <xdr:to>
      <xdr:col>13</xdr:col>
      <xdr:colOff>606829</xdr:colOff>
      <xdr:row>2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8986058" y="1770611"/>
          <a:ext cx="989214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SETTEMBRE</a:t>
          </a:r>
        </a:p>
      </xdr:txBody>
    </xdr:sp>
    <xdr:clientData/>
  </xdr:twoCellAnchor>
  <xdr:twoCellAnchor>
    <xdr:from>
      <xdr:col>8</xdr:col>
      <xdr:colOff>1263535</xdr:colOff>
      <xdr:row>2</xdr:row>
      <xdr:rowOff>0</xdr:rowOff>
    </xdr:from>
    <xdr:to>
      <xdr:col>9</xdr:col>
      <xdr:colOff>415636</xdr:colOff>
      <xdr:row>2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6982691" y="1770611"/>
          <a:ext cx="4156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2002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7</xdr:col>
      <xdr:colOff>0</xdr:colOff>
      <xdr:row>1</xdr:row>
      <xdr:rowOff>58189</xdr:rowOff>
    </xdr:from>
    <xdr:to>
      <xdr:col>7</xdr:col>
      <xdr:colOff>207818</xdr:colOff>
      <xdr:row>1</xdr:row>
      <xdr:rowOff>249382</xdr:rowOff>
    </xdr:to>
    <xdr:sp macro="" textlink="">
      <xdr:nvSpPr>
        <xdr:cNvPr id="113" name="Text Box 114"/>
        <xdr:cNvSpPr txBox="1">
          <a:spLocks noChangeArrowheads="1"/>
        </xdr:cNvSpPr>
      </xdr:nvSpPr>
      <xdr:spPr bwMode="auto">
        <a:xfrm>
          <a:off x="5295207" y="1047404"/>
          <a:ext cx="207818" cy="191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14" name="Text Box 1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15" name="Text Box 1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16" name="Text Box 1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17" name="Text Box 1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18" name="Text Box 1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19" name="Line 1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20" name="Line 1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21" name="Text Box 1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22" name="Text Box 1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23" name="Text Box 1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24" name="Text Box 1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25" name="Text Box 1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26" name="Text Box 1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27" name="Text Box 1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28" name="Text Box 1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29" name="Line 1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30" name="Line 1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31" name="Text Box 1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32" name="Text Box 1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33" name="Text Box 1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34" name="Text Box 1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35" name="Text Box 1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36" name="Text Box 1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37" name="Text Box 1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38" name="Text Box 1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39" name="Line 1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40" name="Line 1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41" name="Text Box 1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42" name="Text Box 1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43" name="Text Box 1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44" name="Text Box 1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45" name="Text Box 1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46" name="Text Box 1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47" name="Text Box 1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48" name="Text Box 1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49" name="Line 1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50" name="Line 1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51" name="Text Box 1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52" name="Text Box 1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53" name="Text Box 1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54" name="Text Box 1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55" name="Text Box 1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56" name="Text Box 1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57" name="Text Box 1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58" name="Text Box 1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59" name="Line 1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60" name="Line 1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61" name="Text Box 1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62" name="Text Box 1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63" name="Text Box 1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64" name="Text Box 1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65" name="Text Box 1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66" name="Text Box 1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67" name="Text Box 1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68" name="Text Box 1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69" name="Line 1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70" name="Line 1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71" name="Text Box 1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72" name="Text Box 1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73" name="Text Box 1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74" name="Text Box 1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75" name="Text Box 1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76" name="Text Box 1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77" name="Text Box 1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78" name="Text Box 1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79" name="Line 1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80" name="Line 1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81" name="Text Box 1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82" name="Text Box 1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83" name="Text Box 1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84" name="Text Box 1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85" name="Text Box 1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86" name="Text Box 1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87" name="Text Box 1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88" name="Text Box 1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89" name="Line 1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190" name="Line 1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191" name="Text Box 1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192" name="Text Box 1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193" name="Text Box 1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194" name="Text Box 1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195" name="Text Box 1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196" name="Text Box 1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197" name="Text Box 1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198" name="Text Box 1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199" name="Line 2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00" name="Line 2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01" name="Text Box 2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02" name="Text Box 2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03" name="Text Box 2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04" name="Text Box 20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05" name="Text Box 20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06" name="Text Box 20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07" name="Text Box 20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08" name="Text Box 20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09" name="Line 21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10" name="Line 21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11" name="Text Box 21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12" name="Text Box 21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13" name="Text Box 21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14" name="Text Box 21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15" name="Text Box 21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16" name="Text Box 21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17" name="Text Box 21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18" name="Text Box 21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19" name="Line 22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20" name="Line 22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21" name="Text Box 22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22" name="Text Box 22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23" name="Text Box 22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24" name="Text Box 22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25" name="Text Box 22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26" name="Text Box 22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27" name="Text Box 22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28" name="Text Box 22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29" name="Line 23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30" name="Line 23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31" name="Text Box 23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32" name="Text Box 23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33" name="Text Box 23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34" name="Text Box 23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35" name="Text Box 23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36" name="Text Box 23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37" name="Text Box 23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38" name="Text Box 23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39" name="Line 24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40" name="Line 24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41" name="Text Box 24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42" name="Text Box 24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43" name="Text Box 24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44" name="Text Box 24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45" name="Text Box 24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46" name="Text Box 24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47" name="Text Box 24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48" name="Text Box 24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49" name="Line 25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50" name="Line 25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51" name="Text Box 25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52" name="Text Box 25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53" name="Text Box 25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54" name="Text Box 25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55" name="Text Box 25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56" name="Text Box 25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57" name="Text Box 25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58" name="Text Box 25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59" name="Line 26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60" name="Line 26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61" name="Text Box 26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62" name="Text Box 26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63" name="Text Box 26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64" name="Text Box 26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65" name="Text Box 26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66" name="Text Box 26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67" name="Text Box 26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68" name="Text Box 26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69" name="Line 27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70" name="Line 27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71" name="Text Box 27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72" name="Text Box 27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73" name="Text Box 27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74" name="Text Box 27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75" name="Text Box 27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76" name="Text Box 27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77" name="Text Box 27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78" name="Text Box 27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79" name="Line 28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80" name="Line 28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81" name="Text Box 28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82" name="Text Box 28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83" name="Text Box 28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84" name="Text Box 28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85" name="Text Box 28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86" name="Text Box 28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87" name="Text Box 28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88" name="Text Box 28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89" name="Line 29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290" name="Line 29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291" name="Text Box 29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292" name="Text Box 29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293" name="Text Box 29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294" name="Text Box 295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295" name="Text Box 296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296" name="Text Box 297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297" name="Text Box 298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298" name="Text Box 299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299" name="Line 300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00" name="Line 301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01" name="Text Box 302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02" name="Text Box 303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03" name="Text Box 304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33251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304" name="Line 305"/>
        <xdr:cNvSpPr>
          <a:spLocks noChangeShapeType="1"/>
        </xdr:cNvSpPr>
      </xdr:nvSpPr>
      <xdr:spPr bwMode="auto">
        <a:xfrm flipV="1">
          <a:off x="33251" y="1770611"/>
          <a:ext cx="6026727" cy="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05" name="Text Box 30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06" name="Text Box 30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07" name="Text Box 30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08" name="Text Box 30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09" name="Text Box 31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10" name="Line 31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11" name="Line 31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12" name="Text Box 31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13" name="Text Box 31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14" name="Text Box 31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15" name="Text Box 31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16" name="Text Box 31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17" name="Text Box 31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18" name="Text Box 31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19" name="Text Box 32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20" name="Line 32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21" name="Line 32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22" name="Text Box 32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23" name="Text Box 32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24" name="Text Box 32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25" name="Text Box 32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26" name="Text Box 32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27" name="Text Box 32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28" name="Text Box 32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29" name="Text Box 33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30" name="Line 33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31" name="Line 33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32" name="Text Box 33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33" name="Text Box 33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34" name="Text Box 33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35" name="Text Box 33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36" name="Text Box 33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37" name="Text Box 33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38" name="Text Box 33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39" name="Text Box 34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40" name="Line 34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41" name="Line 34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42" name="Text Box 34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43" name="Text Box 34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44" name="Text Box 34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45" name="Text Box 34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46" name="Text Box 34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47" name="Text Box 34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48" name="Text Box 34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49" name="Text Box 35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50" name="Line 35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51" name="Line 35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52" name="Text Box 35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53" name="Text Box 35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54" name="Text Box 35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55" name="Text Box 35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56" name="Text Box 35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57" name="Text Box 35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58" name="Text Box 35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59" name="Text Box 36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60" name="Line 36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61" name="Line 36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62" name="Text Box 36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63" name="Text Box 36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64" name="Text Box 36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65" name="Text Box 36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66" name="Text Box 36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67" name="Text Box 36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68" name="Text Box 36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69" name="Text Box 37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70" name="Line 37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71" name="Line 37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72" name="Text Box 37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73" name="Text Box 37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74" name="Text Box 37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75" name="Text Box 37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76" name="Text Box 37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77" name="Text Box 37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78" name="Text Box 37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79" name="Text Box 38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80" name="Line 38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81" name="Line 38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82" name="Text Box 38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83" name="Text Box 38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84" name="Text Box 38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85" name="Text Box 38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86" name="Text Box 38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87" name="Text Box 38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88" name="Text Box 38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89" name="Text Box 39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390" name="Line 39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391" name="Line 39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392" name="Text Box 39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393" name="Text Box 39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394" name="Text Box 39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11</xdr:col>
      <xdr:colOff>16625</xdr:colOff>
      <xdr:row>2</xdr:row>
      <xdr:rowOff>0</xdr:rowOff>
    </xdr:from>
    <xdr:to>
      <xdr:col>12</xdr:col>
      <xdr:colOff>24938</xdr:colOff>
      <xdr:row>2</xdr:row>
      <xdr:rowOff>0</xdr:rowOff>
    </xdr:to>
    <xdr:sp macro="" textlink="">
      <xdr:nvSpPr>
        <xdr:cNvPr id="395" name="Text Box 396"/>
        <xdr:cNvSpPr txBox="1">
          <a:spLocks noChangeArrowheads="1"/>
        </xdr:cNvSpPr>
      </xdr:nvSpPr>
      <xdr:spPr bwMode="auto">
        <a:xfrm>
          <a:off x="8196349" y="1770611"/>
          <a:ext cx="60682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12</xdr:col>
      <xdr:colOff>24938</xdr:colOff>
      <xdr:row>2</xdr:row>
      <xdr:rowOff>0</xdr:rowOff>
    </xdr:from>
    <xdr:to>
      <xdr:col>12</xdr:col>
      <xdr:colOff>598516</xdr:colOff>
      <xdr:row>2</xdr:row>
      <xdr:rowOff>0</xdr:rowOff>
    </xdr:to>
    <xdr:sp macro="" textlink="">
      <xdr:nvSpPr>
        <xdr:cNvPr id="396" name="Text Box 397"/>
        <xdr:cNvSpPr txBox="1">
          <a:spLocks noChangeArrowheads="1"/>
        </xdr:cNvSpPr>
      </xdr:nvSpPr>
      <xdr:spPr bwMode="auto">
        <a:xfrm>
          <a:off x="8803178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13</xdr:col>
      <xdr:colOff>74815</xdr:colOff>
      <xdr:row>2</xdr:row>
      <xdr:rowOff>0</xdr:rowOff>
    </xdr:from>
    <xdr:to>
      <xdr:col>13</xdr:col>
      <xdr:colOff>598516</xdr:colOff>
      <xdr:row>2</xdr:row>
      <xdr:rowOff>0</xdr:rowOff>
    </xdr:to>
    <xdr:sp macro="" textlink="">
      <xdr:nvSpPr>
        <xdr:cNvPr id="397" name="Text Box 398"/>
        <xdr:cNvSpPr txBox="1">
          <a:spLocks noChangeArrowheads="1"/>
        </xdr:cNvSpPr>
      </xdr:nvSpPr>
      <xdr:spPr bwMode="auto">
        <a:xfrm>
          <a:off x="9451571" y="1770611"/>
          <a:ext cx="52370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14</xdr:col>
      <xdr:colOff>83127</xdr:colOff>
      <xdr:row>2</xdr:row>
      <xdr:rowOff>0</xdr:rowOff>
    </xdr:from>
    <xdr:to>
      <xdr:col>14</xdr:col>
      <xdr:colOff>598516</xdr:colOff>
      <xdr:row>2</xdr:row>
      <xdr:rowOff>0</xdr:rowOff>
    </xdr:to>
    <xdr:sp macro="" textlink="">
      <xdr:nvSpPr>
        <xdr:cNvPr id="398" name="Text Box 399"/>
        <xdr:cNvSpPr txBox="1">
          <a:spLocks noChangeArrowheads="1"/>
        </xdr:cNvSpPr>
      </xdr:nvSpPr>
      <xdr:spPr bwMode="auto">
        <a:xfrm>
          <a:off x="10058400" y="1770611"/>
          <a:ext cx="51538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14</xdr:col>
      <xdr:colOff>897775</xdr:colOff>
      <xdr:row>2</xdr:row>
      <xdr:rowOff>0</xdr:rowOff>
    </xdr:from>
    <xdr:to>
      <xdr:col>15</xdr:col>
      <xdr:colOff>623455</xdr:colOff>
      <xdr:row>2</xdr:row>
      <xdr:rowOff>0</xdr:rowOff>
    </xdr:to>
    <xdr:sp macro="" textlink="">
      <xdr:nvSpPr>
        <xdr:cNvPr id="399" name="Text Box 400"/>
        <xdr:cNvSpPr txBox="1">
          <a:spLocks noChangeArrowheads="1"/>
        </xdr:cNvSpPr>
      </xdr:nvSpPr>
      <xdr:spPr bwMode="auto">
        <a:xfrm>
          <a:off x="10573789" y="1770611"/>
          <a:ext cx="59851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12</xdr:col>
      <xdr:colOff>0</xdr:colOff>
      <xdr:row>2</xdr:row>
      <xdr:rowOff>0</xdr:rowOff>
    </xdr:from>
    <xdr:to>
      <xdr:col>12</xdr:col>
      <xdr:colOff>0</xdr:colOff>
      <xdr:row>2</xdr:row>
      <xdr:rowOff>0</xdr:rowOff>
    </xdr:to>
    <xdr:sp macro="" textlink="">
      <xdr:nvSpPr>
        <xdr:cNvPr id="400" name="Line 401"/>
        <xdr:cNvSpPr>
          <a:spLocks noChangeShapeType="1"/>
        </xdr:cNvSpPr>
      </xdr:nvSpPr>
      <xdr:spPr bwMode="auto">
        <a:xfrm>
          <a:off x="8778240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01" name="Line 402"/>
        <xdr:cNvSpPr>
          <a:spLocks noChangeShapeType="1"/>
        </xdr:cNvSpPr>
      </xdr:nvSpPr>
      <xdr:spPr bwMode="auto">
        <a:xfrm>
          <a:off x="10573789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49876</xdr:colOff>
      <xdr:row>2</xdr:row>
      <xdr:rowOff>0</xdr:rowOff>
    </xdr:from>
    <xdr:to>
      <xdr:col>13</xdr:col>
      <xdr:colOff>889462</xdr:colOff>
      <xdr:row>2</xdr:row>
      <xdr:rowOff>0</xdr:rowOff>
    </xdr:to>
    <xdr:sp macro="" textlink="">
      <xdr:nvSpPr>
        <xdr:cNvPr id="402" name="Text Box 403"/>
        <xdr:cNvSpPr txBox="1">
          <a:spLocks noChangeArrowheads="1"/>
        </xdr:cNvSpPr>
      </xdr:nvSpPr>
      <xdr:spPr bwMode="auto">
        <a:xfrm>
          <a:off x="8229600" y="1770611"/>
          <a:ext cx="174567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14</xdr:col>
      <xdr:colOff>49876</xdr:colOff>
      <xdr:row>2</xdr:row>
      <xdr:rowOff>0</xdr:rowOff>
    </xdr:from>
    <xdr:to>
      <xdr:col>15</xdr:col>
      <xdr:colOff>590204</xdr:colOff>
      <xdr:row>2</xdr:row>
      <xdr:rowOff>0</xdr:rowOff>
    </xdr:to>
    <xdr:sp macro="" textlink="">
      <xdr:nvSpPr>
        <xdr:cNvPr id="403" name="Text Box 404"/>
        <xdr:cNvSpPr txBox="1">
          <a:spLocks noChangeArrowheads="1"/>
        </xdr:cNvSpPr>
      </xdr:nvSpPr>
      <xdr:spPr bwMode="auto">
        <a:xfrm>
          <a:off x="10025149" y="1770611"/>
          <a:ext cx="113884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14</xdr:col>
      <xdr:colOff>881149</xdr:colOff>
      <xdr:row>2</xdr:row>
      <xdr:rowOff>0</xdr:rowOff>
    </xdr:from>
    <xdr:to>
      <xdr:col>15</xdr:col>
      <xdr:colOff>91440</xdr:colOff>
      <xdr:row>2</xdr:row>
      <xdr:rowOff>0</xdr:rowOff>
    </xdr:to>
    <xdr:sp macro="" textlink="">
      <xdr:nvSpPr>
        <xdr:cNvPr id="404" name="Text Box 405"/>
        <xdr:cNvSpPr txBox="1">
          <a:spLocks noChangeArrowheads="1"/>
        </xdr:cNvSpPr>
      </xdr:nvSpPr>
      <xdr:spPr bwMode="auto">
        <a:xfrm>
          <a:off x="10573789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05" name="Text Box 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06" name="Text Box 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07" name="Text Box 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08" name="Text Box 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09" name="Text Box 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0" name="Line 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11" name="Line 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12" name="Text Box 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13" name="Text Box 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14" name="Text Box 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15" name="Text Box 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16" name="Text Box 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17" name="Text Box 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18" name="Text Box 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19" name="Text Box 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0" name="Line 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21" name="Line 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22" name="Text Box 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23" name="Text Box 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24" name="Text Box 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25" name="Text Box 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26" name="Text Box 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27" name="Text Box 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28" name="Text Box 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29" name="Text Box 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0" name="Line 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31" name="Line 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32" name="Text Box 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33" name="Text Box 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34" name="Text Box 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35" name="Text Box 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36" name="Text Box 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37" name="Text Box 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38" name="Text Box 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39" name="Text Box 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0" name="Line 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41" name="Line 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42" name="Text Box 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43" name="Text Box 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44" name="Text Box 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45" name="Text Box 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46" name="Text Box 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47" name="Text Box 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48" name="Text Box 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49" name="Text Box 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0" name="Line 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51" name="Line 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52" name="Text Box 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53" name="Text Box 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54" name="Text Box 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55" name="Text Box 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56" name="Text Box 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57" name="Text Box 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58" name="Text Box 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59" name="Text Box 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0" name="Line 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61" name="Line 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62" name="Text Box 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63" name="Text Box 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64" name="Text Box 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65" name="Text Box 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66" name="Text Box 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67" name="Text Box 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68" name="Text Box 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69" name="Text Box 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0" name="Line 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71" name="Line 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72" name="Text Box 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73" name="Text Box 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74" name="Text Box 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75" name="Text Box 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76" name="Text Box 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77" name="Text Box 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78" name="Text Box 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79" name="Text Box 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0" name="Line 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81" name="Line 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82" name="Text Box 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83" name="Text Box 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84" name="Text Box 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85" name="Text Box 4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86" name="Text Box 4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87" name="Text Box 4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88" name="Text Box 4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89" name="Text Box 4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0" name="Line 4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91" name="Line 4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492" name="Text Box 4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493" name="Text Box 4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494" name="Text Box 4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495" name="Text Box 4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496" name="Text Box 4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497" name="Text Box 4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498" name="Text Box 4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499" name="Text Box 5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0" name="Line 5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01" name="Line 5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02" name="Text Box 5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03" name="Text Box 5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04" name="Text Box 5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05" name="Text Box 5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06" name="Text Box 5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07" name="Text Box 5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08" name="Text Box 5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09" name="Text Box 5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0" name="Line 5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11" name="Line 5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12" name="Text Box 5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13" name="Text Box 5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14" name="Text Box 5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15" name="Text Box 5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16" name="Text Box 5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17" name="Text Box 5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18" name="Text Box 5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19" name="Text Box 5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0" name="Line 5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21" name="Line 5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22" name="Text Box 5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23" name="Text Box 5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24" name="Text Box 5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25" name="Text Box 5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26" name="Text Box 5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27" name="Text Box 5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28" name="Text Box 5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29" name="Text Box 5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0" name="Line 5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31" name="Line 5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32" name="Text Box 5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33" name="Text Box 5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34" name="Text Box 5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35" name="Text Box 5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36" name="Text Box 5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37" name="Text Box 5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38" name="Text Box 5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39" name="Text Box 5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0" name="Line 5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41" name="Line 5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42" name="Text Box 5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43" name="Text Box 5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44" name="Text Box 5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45" name="Text Box 5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46" name="Text Box 5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47" name="Text Box 5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48" name="Text Box 5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49" name="Text Box 5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0" name="Line 5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51" name="Line 5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52" name="Text Box 5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53" name="Text Box 5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54" name="Text Box 5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55" name="Text Box 5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56" name="Text Box 5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57" name="Text Box 5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58" name="Text Box 5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59" name="Text Box 5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0" name="Line 5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61" name="Line 5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62" name="Text Box 5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63" name="Text Box 5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64" name="Text Box 5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65" name="Text Box 5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66" name="Text Box 5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67" name="Text Box 5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68" name="Text Box 5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69" name="Text Box 5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0" name="Line 5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71" name="Line 5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72" name="Text Box 5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73" name="Text Box 5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74" name="Text Box 5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75" name="Text Box 5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76" name="Text Box 5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77" name="Text Box 5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78" name="Text Box 5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79" name="Text Box 5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0" name="Line 5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81" name="Line 5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82" name="Text Box 5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83" name="Text Box 5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84" name="Text Box 5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85" name="Text Box 5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86" name="Text Box 5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87" name="Text Box 5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88" name="Text Box 5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89" name="Text Box 5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0" name="Line 5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591" name="Line 5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592" name="Text Box 5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593" name="Text Box 5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594" name="Text Box 5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595" name="Text Box 5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596" name="Text Box 5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597" name="Text Box 5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598" name="Text Box 5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599" name="Text Box 6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0" name="Line 6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01" name="Line 6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02" name="Text Box 6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03" name="Text Box 6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04" name="Text Box 6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05" name="Text Box 6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06" name="Text Box 6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07" name="Text Box 6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08" name="Text Box 6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09" name="Text Box 6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0" name="Line 6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11" name="Line 6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12" name="Text Box 6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13" name="Text Box 6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14" name="Text Box 6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15" name="Text Box 6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16" name="Text Box 6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17" name="Text Box 6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18" name="Text Box 6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19" name="Text Box 6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0" name="Line 6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21" name="Line 6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22" name="Text Box 6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23" name="Text Box 6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24" name="Text Box 6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25" name="Text Box 6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26" name="Text Box 6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27" name="Text Box 6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28" name="Text Box 6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29" name="Text Box 6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0" name="Line 6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31" name="Line 6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32" name="Text Box 6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33" name="Text Box 6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34" name="Text Box 6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35" name="Text Box 6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36" name="Text Box 6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37" name="Text Box 6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38" name="Text Box 6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39" name="Text Box 6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0" name="Line 6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41" name="Line 6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42" name="Text Box 6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43" name="Text Box 6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44" name="Text Box 6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45" name="Text Box 6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46" name="Text Box 6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47" name="Text Box 6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48" name="Text Box 6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49" name="Text Box 6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0" name="Line 6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51" name="Line 6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52" name="Text Box 6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53" name="Text Box 6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54" name="Text Box 6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55" name="Text Box 6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56" name="Text Box 6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57" name="Text Box 6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58" name="Text Box 6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59" name="Text Box 6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0" name="Line 6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61" name="Line 6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62" name="Text Box 6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63" name="Text Box 6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64" name="Text Box 6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65" name="Text Box 6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66" name="Text Box 6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67" name="Text Box 6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68" name="Text Box 6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69" name="Text Box 6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0" name="Line 6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71" name="Line 6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72" name="Text Box 6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73" name="Text Box 6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74" name="Text Box 6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75" name="Text Box 6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676" name="Text Box 6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77" name="Text Box 6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78" name="Text Box 6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79" name="Text Box 6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0" name="Line 6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81" name="Line 6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82" name="Text Box 6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83" name="Text Box 6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84" name="Text Box 6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85" name="Text Box 6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86" name="Text Box 6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87" name="Text Box 6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88" name="Text Box 6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89" name="Text Box 6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0" name="Line 6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691" name="Line 6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692" name="Text Box 6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693" name="Text Box 6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694" name="Text Box 6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695" name="Text Box 6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696" name="Text Box 6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697" name="Text Box 6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698" name="Text Box 6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699" name="Text Box 7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0" name="Line 7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01" name="Line 7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02" name="Text Box 7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03" name="Text Box 7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04" name="Text Box 7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05" name="Text Box 7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06" name="Text Box 7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07" name="Text Box 7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08" name="Text Box 7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09" name="Text Box 7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0" name="Line 7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11" name="Line 7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12" name="Text Box 7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13" name="Text Box 7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14" name="Text Box 7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15" name="Text Box 7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16" name="Text Box 7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17" name="Text Box 7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18" name="Text Box 7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19" name="Text Box 7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0" name="Line 7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21" name="Line 7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22" name="Text Box 7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23" name="Text Box 7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24" name="Text Box 7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25" name="Text Box 7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26" name="Text Box 7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27" name="Text Box 7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28" name="Text Box 7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29" name="Text Box 7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0" name="Line 7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31" name="Line 7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32" name="Text Box 7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33" name="Text Box 7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34" name="Text Box 7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35" name="Text Box 7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36" name="Text Box 7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37" name="Text Box 7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38" name="Text Box 7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39" name="Text Box 7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0" name="Line 7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41" name="Line 7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42" name="Text Box 7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43" name="Text Box 7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44" name="Text Box 7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45" name="Text Box 7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46" name="Text Box 7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47" name="Text Box 7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48" name="Text Box 7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49" name="Text Box 7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0" name="Line 7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51" name="Line 7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52" name="Text Box 7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53" name="Text Box 7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54" name="Text Box 7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55" name="Text Box 7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56" name="Text Box 7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57" name="Text Box 7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58" name="Text Box 7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59" name="Text Box 7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0" name="Line 7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61" name="Line 7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62" name="Text Box 7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63" name="Text Box 7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64" name="Text Box 7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65" name="Text Box 7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66" name="Text Box 7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67" name="Text Box 7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68" name="Text Box 7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69" name="Text Box 7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0" name="Line 7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71" name="Line 7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72" name="Text Box 7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73" name="Text Box 7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74" name="Text Box 7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75" name="Text Box 7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76" name="Text Box 7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77" name="Text Box 7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78" name="Text Box 7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79" name="Text Box 7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0" name="Line 7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81" name="Line 7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82" name="Text Box 7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83" name="Text Box 7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84" name="Text Box 7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85" name="Text Box 7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86" name="Text Box 7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87" name="Text Box 7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88" name="Text Box 7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89" name="Text Box 7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0" name="Line 7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791" name="Line 7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792" name="Text Box 7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793" name="Text Box 7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794" name="Text Box 7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795" name="Text Box 7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796" name="Text Box 7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797" name="Text Box 7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798" name="Text Box 7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799" name="Text Box 8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0" name="Line 8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01" name="Line 8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02" name="Text Box 8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03" name="Text Box 8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04" name="Text Box 8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05" name="Text Box 8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06" name="Text Box 8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07" name="Text Box 8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08" name="Text Box 8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09" name="Text Box 8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0" name="Line 8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11" name="Line 8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12" name="Text Box 8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13" name="Text Box 8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14" name="Text Box 8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15" name="Text Box 8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16" name="Text Box 8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17" name="Text Box 8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18" name="Text Box 8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19" name="Text Box 8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0" name="Line 8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21" name="Line 8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22" name="Text Box 8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23" name="Text Box 8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24" name="Text Box 8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25" name="Text Box 8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26" name="Text Box 8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27" name="Text Box 8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28" name="Text Box 8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29" name="Text Box 8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0" name="Line 8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31" name="Line 8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32" name="Text Box 8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33" name="Text Box 8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34" name="Text Box 8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35" name="Text Box 8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36" name="Text Box 8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37" name="Text Box 8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38" name="Text Box 8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39" name="Text Box 8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0" name="Line 8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41" name="Line 8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42" name="Text Box 8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43" name="Text Box 8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44" name="Text Box 8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45" name="Text Box 8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46" name="Text Box 8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47" name="Text Box 8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48" name="Text Box 8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49" name="Text Box 8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0" name="Line 8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51" name="Line 8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52" name="Text Box 8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53" name="Text Box 8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54" name="Text Box 8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55" name="Text Box 8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56" name="Text Box 8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57" name="Text Box 8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58" name="Text Box 8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59" name="Text Box 8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0" name="Line 8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61" name="Line 8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62" name="Text Box 8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63" name="Text Box 8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64" name="Text Box 8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65" name="Text Box 8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66" name="Text Box 8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67" name="Text Box 8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68" name="Text Box 8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69" name="Text Box 8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0" name="Line 8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71" name="Line 8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72" name="Text Box 8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73" name="Text Box 8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74" name="Text Box 8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75" name="Text Box 8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76" name="Text Box 8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77" name="Text Box 8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78" name="Text Box 8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79" name="Text Box 8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0" name="Line 8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81" name="Line 8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82" name="Text Box 8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83" name="Text Box 8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84" name="Text Box 8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85" name="Text Box 8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86" name="Text Box 8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87" name="Text Box 8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88" name="Text Box 8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89" name="Text Box 8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0" name="Line 8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891" name="Line 8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892" name="Text Box 8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893" name="Text Box 8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894" name="Text Box 8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895" name="Text Box 8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896" name="Text Box 8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897" name="Text Box 8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898" name="Text Box 8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899" name="Text Box 9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0" name="Line 9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01" name="Line 9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02" name="Text Box 9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03" name="Text Box 9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04" name="Text Box 9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05" name="Text Box 9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06" name="Text Box 9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07" name="Text Box 9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08" name="Text Box 9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09" name="Text Box 9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0" name="Line 9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11" name="Line 9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12" name="Text Box 9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13" name="Text Box 9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14" name="Text Box 9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15" name="Text Box 9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16" name="Text Box 9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17" name="Text Box 9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18" name="Text Box 9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19" name="Text Box 9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0" name="Line 9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21" name="Line 9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22" name="Text Box 9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23" name="Text Box 9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24" name="Text Box 9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25" name="Text Box 9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26" name="Text Box 9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27" name="Text Box 9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28" name="Text Box 9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29" name="Text Box 9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0" name="Line 9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31" name="Line 9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32" name="Text Box 9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33" name="Text Box 9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34" name="Text Box 9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35" name="Text Box 9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36" name="Text Box 9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37" name="Text Box 9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38" name="Text Box 9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39" name="Text Box 9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0" name="Line 9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41" name="Line 9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42" name="Text Box 9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43" name="Text Box 9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44" name="Text Box 9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45" name="Text Box 9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46" name="Text Box 9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47" name="Text Box 9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48" name="Text Box 9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49" name="Text Box 9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0" name="Line 9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51" name="Line 9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52" name="Text Box 9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53" name="Text Box 9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54" name="Text Box 9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55" name="Text Box 9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56" name="Text Box 9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57" name="Text Box 9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58" name="Text Box 9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59" name="Text Box 9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0" name="Line 9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61" name="Line 9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62" name="Text Box 9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63" name="Text Box 9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64" name="Text Box 9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65" name="Text Box 9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66" name="Text Box 9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67" name="Text Box 9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68" name="Text Box 9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69" name="Text Box 9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0" name="Line 9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71" name="Line 9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72" name="Text Box 9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73" name="Text Box 9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74" name="Text Box 9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75" name="Text Box 9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76" name="Text Box 9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77" name="Text Box 9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78" name="Text Box 9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79" name="Text Box 9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0" name="Line 9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81" name="Line 9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82" name="Text Box 9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83" name="Text Box 9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84" name="Text Box 9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85" name="Text Box 9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86" name="Text Box 9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87" name="Text Box 9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88" name="Text Box 9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89" name="Text Box 9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0" name="Line 9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991" name="Line 9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992" name="Text Box 9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993" name="Text Box 9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994" name="Text Box 9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995" name="Text Box 9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996" name="Text Box 9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997" name="Text Box 9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998" name="Text Box 9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999" name="Text Box 10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0" name="Line 10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01" name="Line 10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02" name="Text Box 10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03" name="Text Box 10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04" name="Text Box 10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05" name="Text Box 10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06" name="Text Box 10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07" name="Text Box 10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08" name="Text Box 10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09" name="Text Box 10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0" name="Line 10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11" name="Line 10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12" name="Text Box 10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13" name="Text Box 10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14" name="Text Box 10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15" name="Text Box 10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16" name="Text Box 10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17" name="Text Box 10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18" name="Text Box 10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19" name="Text Box 10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0" name="Line 10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21" name="Line 10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22" name="Text Box 10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23" name="Text Box 10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24" name="Text Box 10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25" name="Text Box 10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26" name="Text Box 10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27" name="Text Box 10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28" name="Text Box 10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29" name="Text Box 10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0" name="Line 10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31" name="Line 10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32" name="Text Box 10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33" name="Text Box 10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34" name="Text Box 10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35" name="Text Box 10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36" name="Text Box 10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37" name="Text Box 10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38" name="Text Box 10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39" name="Text Box 10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0" name="Line 10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1" name="Line 10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42" name="Text Box 10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43" name="Text Box 10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44" name="Text Box 10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45" name="Text Box 10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46" name="Text Box 10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47" name="Text Box 10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48" name="Text Box 10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49" name="Text Box 10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0" name="Line 10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51" name="Line 10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52" name="Text Box 10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53" name="Text Box 10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54" name="Text Box 10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55" name="Text Box 10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56" name="Text Box 10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57" name="Text Box 10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58" name="Text Box 10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59" name="Text Box 10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0" name="Line 10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61" name="Line 10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62" name="Text Box 10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63" name="Text Box 10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64" name="Text Box 10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65" name="Text Box 10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66" name="Text Box 10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67" name="Text Box 10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68" name="Text Box 10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69" name="Text Box 10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0" name="Line 10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71" name="Line 10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72" name="Text Box 10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73" name="Text Box 10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74" name="Text Box 10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75" name="Text Box 10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76" name="Text Box 10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77" name="Text Box 10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78" name="Text Box 10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79" name="Text Box 10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0" name="Line 10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81" name="Line 10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82" name="Text Box 10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83" name="Text Box 10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84" name="Text Box 10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85" name="Text Box 10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86" name="Text Box 10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87" name="Text Box 10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88" name="Text Box 10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89" name="Text Box 10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0" name="Line 10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91" name="Line 10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092" name="Text Box 10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093" name="Text Box 10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094" name="Text Box 10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095" name="Text Box 10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096" name="Text Box 10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097" name="Text Box 10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098" name="Text Box 10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099" name="Text Box 11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0" name="Line 11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01" name="Line 11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02" name="Text Box 11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03" name="Text Box 11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04" name="Text Box 11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05" name="Text Box 11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06" name="Text Box 11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07" name="Text Box 11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08" name="Text Box 11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09" name="Text Box 11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0" name="Line 11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11" name="Line 11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12" name="Text Box 11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13" name="Text Box 11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14" name="Text Box 11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15" name="Text Box 11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16" name="Text Box 11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17" name="Text Box 11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18" name="Text Box 11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19" name="Text Box 11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0" name="Line 11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21" name="Line 11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22" name="Text Box 11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23" name="Text Box 11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24" name="Text Box 11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25" name="Text Box 11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26" name="Text Box 112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27" name="Text Box 11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28" name="Text Box 11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29" name="Text Box 11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0" name="Line 11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31" name="Line 11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32" name="Text Box 11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33" name="Text Box 11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34" name="Text Box 11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35" name="Text Box 11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36" name="Text Box 113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37" name="Text Box 11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38" name="Text Box 11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39" name="Text Box 11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0" name="Line 11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41" name="Line 11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42" name="Text Box 11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43" name="Text Box 11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44" name="Text Box 11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45" name="Text Box 11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46" name="Text Box 114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47" name="Text Box 11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48" name="Text Box 11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49" name="Text Box 11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0" name="Line 11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51" name="Line 11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52" name="Text Box 11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53" name="Text Box 11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54" name="Text Box 11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55" name="Text Box 11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56" name="Text Box 115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57" name="Text Box 11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58" name="Text Box 11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59" name="Text Box 11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0" name="Line 11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61" name="Line 11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62" name="Text Box 11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63" name="Text Box 11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64" name="Text Box 11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65" name="Text Box 11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66" name="Text Box 116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67" name="Text Box 11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68" name="Text Box 11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69" name="Text Box 11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0" name="Line 11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71" name="Line 11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72" name="Text Box 11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73" name="Text Box 11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74" name="Text Box 11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75" name="Text Box 11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76" name="Text Box 117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77" name="Text Box 11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78" name="Text Box 11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79" name="Text Box 11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0" name="Line 11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81" name="Line 11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82" name="Text Box 11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83" name="Text Box 11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84" name="Text Box 11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85" name="Text Box 11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86" name="Text Box 118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87" name="Text Box 11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88" name="Text Box 11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89" name="Text Box 11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0" name="Line 11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191" name="Line 11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192" name="Text Box 11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193" name="Text Box 11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194" name="Text Box 11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195" name="Text Box 11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196" name="Text Box 119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197" name="Text Box 11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198" name="Text Box 11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199" name="Text Box 12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0" name="Line 12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01" name="Line 12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02" name="Text Box 12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03" name="Text Box 12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04" name="Text Box 12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05" name="Text Box 12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06" name="Text Box 120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07" name="Text Box 12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08" name="Text Box 12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09" name="Text Box 12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0" name="Line 12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11" name="Line 12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12" name="Text Box 12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13" name="Text Box 12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14" name="Text Box 12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15" name="Text Box 12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590204</xdr:colOff>
      <xdr:row>2</xdr:row>
      <xdr:rowOff>0</xdr:rowOff>
    </xdr:to>
    <xdr:sp macro="" textlink="">
      <xdr:nvSpPr>
        <xdr:cNvPr id="1216" name="Text Box 1217"/>
        <xdr:cNvSpPr txBox="1">
          <a:spLocks noChangeArrowheads="1"/>
        </xdr:cNvSpPr>
      </xdr:nvSpPr>
      <xdr:spPr bwMode="auto">
        <a:xfrm>
          <a:off x="3025833" y="1770611"/>
          <a:ext cx="5652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17" name="Text Box 12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18" name="Text Box 12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19" name="Text Box 12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0" name="Line 12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21" name="Line 12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22" name="Text Box 12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23" name="Text Box 12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24" name="Text Box 12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25" name="Text Box 12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26" name="Text Box 12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27" name="Text Box 12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28" name="Text Box 12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29" name="Text Box 12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0" name="Line 12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31" name="Line 12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32" name="Text Box 12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33" name="Text Box 12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34" name="Text Box 12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35" name="Text Box 12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36" name="Text Box 12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37" name="Text Box 12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38" name="Text Box 12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39" name="Text Box 12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0" name="Line 12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41" name="Line 12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42" name="Text Box 12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43" name="Text Box 12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44" name="Text Box 12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45" name="Text Box 12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46" name="Text Box 12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47" name="Text Box 12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48" name="Text Box 12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49" name="Text Box 12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0" name="Line 12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51" name="Line 12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52" name="Text Box 12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53" name="Text Box 12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54" name="Text Box 12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55" name="Text Box 12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56" name="Text Box 12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57" name="Text Box 12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58" name="Text Box 12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59" name="Text Box 12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0" name="Line 12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61" name="Line 12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62" name="Text Box 12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63" name="Text Box 12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64" name="Text Box 12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65" name="Text Box 12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66" name="Text Box 12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67" name="Text Box 12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68" name="Text Box 12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69" name="Text Box 12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0" name="Line 12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71" name="Line 12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72" name="Text Box 12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73" name="Text Box 12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74" name="Text Box 12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75" name="Text Box 12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76" name="Text Box 12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77" name="Text Box 12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78" name="Text Box 12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79" name="Text Box 12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0" name="Line 12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81" name="Line 12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82" name="Text Box 12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83" name="Text Box 12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84" name="Text Box 12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85" name="Text Box 12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86" name="Text Box 12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87" name="Text Box 12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88" name="Text Box 12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89" name="Text Box 12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0" name="Line 12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291" name="Line 12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292" name="Text Box 12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293" name="Text Box 12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294" name="Text Box 12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295" name="Text Box 12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296" name="Text Box 12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297" name="Text Box 12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298" name="Text Box 12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299" name="Text Box 13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0" name="Line 13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01" name="Line 13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02" name="Text Box 13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03" name="Text Box 13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04" name="Text Box 13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05" name="Text Box 13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06" name="Text Box 13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07" name="Text Box 13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08" name="Text Box 13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09" name="Text Box 13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0" name="Line 13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11" name="Line 13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12" name="Text Box 13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13" name="Text Box 13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14" name="Text Box 13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15" name="Text Box 13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16" name="Text Box 13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17" name="Text Box 13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18" name="Text Box 13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19" name="Text Box 13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0" name="Line 13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21" name="Line 13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22" name="Text Box 13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23" name="Text Box 13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24" name="Text Box 13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25" name="Text Box 13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26" name="Text Box 13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27" name="Text Box 13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28" name="Text Box 13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29" name="Text Box 13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0" name="Line 13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31" name="Line 13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32" name="Text Box 13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33" name="Text Box 13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34" name="Text Box 13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35" name="Text Box 13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36" name="Text Box 13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37" name="Text Box 13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38" name="Text Box 13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39" name="Text Box 13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0" name="Line 13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41" name="Line 13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42" name="Text Box 13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43" name="Text Box 13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44" name="Text Box 13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45" name="Text Box 13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46" name="Text Box 13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47" name="Text Box 13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48" name="Text Box 13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49" name="Text Box 13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0" name="Line 13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51" name="Line 13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52" name="Text Box 13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53" name="Text Box 13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54" name="Text Box 13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55" name="Text Box 13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56" name="Text Box 13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57" name="Text Box 13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58" name="Text Box 13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59" name="Text Box 13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0" name="Line 13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61" name="Line 13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62" name="Text Box 13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63" name="Text Box 13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64" name="Text Box 13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65" name="Text Box 13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66" name="Text Box 13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67" name="Text Box 13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68" name="Text Box 13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69" name="Text Box 13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0" name="Line 13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71" name="Line 13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72" name="Text Box 13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73" name="Text Box 13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74" name="Text Box 13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75" name="Text Box 13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76" name="Text Box 13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77" name="Text Box 13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78" name="Text Box 13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79" name="Text Box 13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0" name="Line 13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81" name="Line 13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82" name="Text Box 13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83" name="Text Box 13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84" name="Text Box 13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85" name="Text Box 138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86" name="Text Box 138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87" name="Text Box 138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88" name="Text Box 138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89" name="Text Box 139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0" name="Line 139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391" name="Line 139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392" name="Text Box 139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393" name="Text Box 139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394" name="Text Box 139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395" name="Text Box 139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396" name="Text Box 139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397" name="Text Box 139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398" name="Text Box 139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399" name="Text Box 140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0" name="Line 140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01" name="Line 140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02" name="Text Box 140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03" name="Text Box 140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04" name="Text Box 140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05" name="Text Box 140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06" name="Text Box 140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07" name="Text Box 140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08" name="Text Box 140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09" name="Text Box 141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0" name="Line 141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11" name="Line 141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12" name="Text Box 141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13" name="Text Box 141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14" name="Text Box 141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15" name="Text Box 141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16" name="Text Box 141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17" name="Text Box 141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18" name="Text Box 141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19" name="Text Box 142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0" name="Line 142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21" name="Line 142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22" name="Text Box 142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23" name="Text Box 142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24" name="Text Box 142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25" name="Text Box 142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26" name="Text Box 142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27" name="Text Box 142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28" name="Text Box 142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29" name="Text Box 143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0" name="Line 143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31" name="Line 143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32" name="Text Box 143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33" name="Text Box 143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34" name="Text Box 143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35" name="Text Box 143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36" name="Text Box 143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37" name="Text Box 143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38" name="Text Box 143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39" name="Text Box 144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0" name="Line 144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41" name="Line 144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42" name="Text Box 144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43" name="Text Box 144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44" name="Text Box 144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45" name="Text Box 144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46" name="Text Box 144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47" name="Text Box 144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48" name="Text Box 144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49" name="Text Box 145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0" name="Line 145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51" name="Line 145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52" name="Text Box 145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53" name="Text Box 145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54" name="Text Box 145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55" name="Text Box 145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56" name="Text Box 145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57" name="Text Box 145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58" name="Text Box 145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59" name="Text Box 146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0" name="Line 146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61" name="Line 146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62" name="Text Box 146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63" name="Text Box 146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64" name="Text Box 146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65" name="Text Box 146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66" name="Text Box 146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67" name="Text Box 146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68" name="Text Box 146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69" name="Text Box 147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0" name="Line 147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71" name="Line 147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72" name="Text Box 147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73" name="Text Box 147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74" name="Text Box 147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3</xdr:col>
      <xdr:colOff>16625</xdr:colOff>
      <xdr:row>2</xdr:row>
      <xdr:rowOff>0</xdr:rowOff>
    </xdr:from>
    <xdr:to>
      <xdr:col>4</xdr:col>
      <xdr:colOff>24938</xdr:colOff>
      <xdr:row>2</xdr:row>
      <xdr:rowOff>0</xdr:rowOff>
    </xdr:to>
    <xdr:sp macro="" textlink="">
      <xdr:nvSpPr>
        <xdr:cNvPr id="1475" name="Text Box 1476"/>
        <xdr:cNvSpPr txBox="1">
          <a:spLocks noChangeArrowheads="1"/>
        </xdr:cNvSpPr>
      </xdr:nvSpPr>
      <xdr:spPr bwMode="auto">
        <a:xfrm>
          <a:off x="2601883" y="1770611"/>
          <a:ext cx="4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numero</a:t>
          </a:r>
        </a:p>
      </xdr:txBody>
    </xdr:sp>
    <xdr:clientData/>
  </xdr:twoCellAnchor>
  <xdr:twoCellAnchor>
    <xdr:from>
      <xdr:col>4</xdr:col>
      <xdr:colOff>24938</xdr:colOff>
      <xdr:row>2</xdr:row>
      <xdr:rowOff>0</xdr:rowOff>
    </xdr:from>
    <xdr:to>
      <xdr:col>4</xdr:col>
      <xdr:colOff>598516</xdr:colOff>
      <xdr:row>2</xdr:row>
      <xdr:rowOff>0</xdr:rowOff>
    </xdr:to>
    <xdr:sp macro="" textlink="">
      <xdr:nvSpPr>
        <xdr:cNvPr id="1476" name="Text Box 1477"/>
        <xdr:cNvSpPr txBox="1">
          <a:spLocks noChangeArrowheads="1"/>
        </xdr:cNvSpPr>
      </xdr:nvSpPr>
      <xdr:spPr bwMode="auto">
        <a:xfrm>
          <a:off x="3025833" y="1770611"/>
          <a:ext cx="57357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prezzo di copertina</a:t>
          </a:r>
        </a:p>
      </xdr:txBody>
    </xdr:sp>
    <xdr:clientData/>
  </xdr:twoCellAnchor>
  <xdr:twoCellAnchor>
    <xdr:from>
      <xdr:col>5</xdr:col>
      <xdr:colOff>74815</xdr:colOff>
      <xdr:row>2</xdr:row>
      <xdr:rowOff>0</xdr:rowOff>
    </xdr:from>
    <xdr:to>
      <xdr:col>5</xdr:col>
      <xdr:colOff>814647</xdr:colOff>
      <xdr:row>2</xdr:row>
      <xdr:rowOff>0</xdr:rowOff>
    </xdr:to>
    <xdr:sp macro="" textlink="">
      <xdr:nvSpPr>
        <xdr:cNvPr id="1477" name="Text Box 1478"/>
        <xdr:cNvSpPr txBox="1">
          <a:spLocks noChangeArrowheads="1"/>
        </xdr:cNvSpPr>
      </xdr:nvSpPr>
      <xdr:spPr bwMode="auto">
        <a:xfrm>
          <a:off x="3699164" y="1770611"/>
          <a:ext cx="73983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importo       lordo di IVA</a:t>
          </a:r>
        </a:p>
      </xdr:txBody>
    </xdr:sp>
    <xdr:clientData/>
  </xdr:twoCellAnchor>
  <xdr:twoCellAnchor>
    <xdr:from>
      <xdr:col>6</xdr:col>
      <xdr:colOff>83127</xdr:colOff>
      <xdr:row>2</xdr:row>
      <xdr:rowOff>0</xdr:rowOff>
    </xdr:from>
    <xdr:to>
      <xdr:col>6</xdr:col>
      <xdr:colOff>789709</xdr:colOff>
      <xdr:row>2</xdr:row>
      <xdr:rowOff>0</xdr:rowOff>
    </xdr:to>
    <xdr:sp macro="" textlink="">
      <xdr:nvSpPr>
        <xdr:cNvPr id="1478" name="Text Box 1479"/>
        <xdr:cNvSpPr txBox="1">
          <a:spLocks noChangeArrowheads="1"/>
        </xdr:cNvSpPr>
      </xdr:nvSpPr>
      <xdr:spPr bwMode="auto">
        <a:xfrm>
          <a:off x="4588625" y="1770611"/>
          <a:ext cx="70658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imponibile</a:t>
          </a:r>
        </a:p>
      </xdr:txBody>
    </xdr:sp>
    <xdr:clientData/>
  </xdr:twoCellAnchor>
  <xdr:twoCellAnchor>
    <xdr:from>
      <xdr:col>6</xdr:col>
      <xdr:colOff>914400</xdr:colOff>
      <xdr:row>2</xdr:row>
      <xdr:rowOff>0</xdr:rowOff>
    </xdr:from>
    <xdr:to>
      <xdr:col>7</xdr:col>
      <xdr:colOff>631767</xdr:colOff>
      <xdr:row>2</xdr:row>
      <xdr:rowOff>0</xdr:rowOff>
    </xdr:to>
    <xdr:sp macro="" textlink="">
      <xdr:nvSpPr>
        <xdr:cNvPr id="1479" name="Text Box 1480"/>
        <xdr:cNvSpPr txBox="1">
          <a:spLocks noChangeArrowheads="1"/>
        </xdr:cNvSpPr>
      </xdr:nvSpPr>
      <xdr:spPr bwMode="auto">
        <a:xfrm>
          <a:off x="5295207" y="1770611"/>
          <a:ext cx="63176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IVA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0" name="Line 1481"/>
        <xdr:cNvSpPr>
          <a:spLocks noChangeShapeType="1"/>
        </xdr:cNvSpPr>
      </xdr:nvSpPr>
      <xdr:spPr bwMode="auto">
        <a:xfrm>
          <a:off x="3000895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481" name="Line 1482"/>
        <xdr:cNvSpPr>
          <a:spLocks noChangeShapeType="1"/>
        </xdr:cNvSpPr>
      </xdr:nvSpPr>
      <xdr:spPr bwMode="auto">
        <a:xfrm>
          <a:off x="5295207" y="1770611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49876</xdr:colOff>
      <xdr:row>2</xdr:row>
      <xdr:rowOff>0</xdr:rowOff>
    </xdr:from>
    <xdr:to>
      <xdr:col>5</xdr:col>
      <xdr:colOff>897775</xdr:colOff>
      <xdr:row>2</xdr:row>
      <xdr:rowOff>0</xdr:rowOff>
    </xdr:to>
    <xdr:sp macro="" textlink="">
      <xdr:nvSpPr>
        <xdr:cNvPr id="1482" name="Text Box 1483"/>
        <xdr:cNvSpPr txBox="1">
          <a:spLocks noChangeArrowheads="1"/>
        </xdr:cNvSpPr>
      </xdr:nvSpPr>
      <xdr:spPr bwMode="auto">
        <a:xfrm>
          <a:off x="2635134" y="1770611"/>
          <a:ext cx="187036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COPIE SOGGETTE A IVA</a:t>
          </a:r>
        </a:p>
      </xdr:txBody>
    </xdr:sp>
    <xdr:clientData/>
  </xdr:twoCellAnchor>
  <xdr:twoCellAnchor>
    <xdr:from>
      <xdr:col>6</xdr:col>
      <xdr:colOff>49876</xdr:colOff>
      <xdr:row>2</xdr:row>
      <xdr:rowOff>0</xdr:rowOff>
    </xdr:from>
    <xdr:to>
      <xdr:col>7</xdr:col>
      <xdr:colOff>598516</xdr:colOff>
      <xdr:row>2</xdr:row>
      <xdr:rowOff>0</xdr:rowOff>
    </xdr:to>
    <xdr:sp macro="" textlink="">
      <xdr:nvSpPr>
        <xdr:cNvPr id="1483" name="Text Box 1484"/>
        <xdr:cNvSpPr txBox="1">
          <a:spLocks noChangeArrowheads="1"/>
        </xdr:cNvSpPr>
      </xdr:nvSpPr>
      <xdr:spPr bwMode="auto">
        <a:xfrm>
          <a:off x="4555374" y="1770611"/>
          <a:ext cx="13383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ALIQUOTA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………..  %</a:t>
          </a:r>
        </a:p>
      </xdr:txBody>
    </xdr:sp>
    <xdr:clientData/>
  </xdr:twoCellAnchor>
  <xdr:twoCellAnchor>
    <xdr:from>
      <xdr:col>6</xdr:col>
      <xdr:colOff>897775</xdr:colOff>
      <xdr:row>2</xdr:row>
      <xdr:rowOff>0</xdr:rowOff>
    </xdr:from>
    <xdr:to>
      <xdr:col>7</xdr:col>
      <xdr:colOff>91440</xdr:colOff>
      <xdr:row>2</xdr:row>
      <xdr:rowOff>0</xdr:rowOff>
    </xdr:to>
    <xdr:sp macro="" textlink="">
      <xdr:nvSpPr>
        <xdr:cNvPr id="1484" name="Text Box 1485"/>
        <xdr:cNvSpPr txBox="1">
          <a:spLocks noChangeArrowheads="1"/>
        </xdr:cNvSpPr>
      </xdr:nvSpPr>
      <xdr:spPr bwMode="auto">
        <a:xfrm>
          <a:off x="5295207" y="1770611"/>
          <a:ext cx="9144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 Narrow"/>
            </a:rPr>
            <a:t>4</a:t>
          </a:r>
        </a:p>
      </xdr:txBody>
    </xdr:sp>
    <xdr:clientData/>
  </xdr:twoCellAnchor>
  <xdr:twoCellAnchor>
    <xdr:from>
      <xdr:col>0</xdr:col>
      <xdr:colOff>24938</xdr:colOff>
      <xdr:row>2</xdr:row>
      <xdr:rowOff>0</xdr:rowOff>
    </xdr:from>
    <xdr:to>
      <xdr:col>7</xdr:col>
      <xdr:colOff>764771</xdr:colOff>
      <xdr:row>2</xdr:row>
      <xdr:rowOff>0</xdr:rowOff>
    </xdr:to>
    <xdr:sp macro="" textlink="">
      <xdr:nvSpPr>
        <xdr:cNvPr id="1485" name="Line 1486"/>
        <xdr:cNvSpPr>
          <a:spLocks noChangeShapeType="1"/>
        </xdr:cNvSpPr>
      </xdr:nvSpPr>
      <xdr:spPr bwMode="auto">
        <a:xfrm flipV="1">
          <a:off x="24938" y="1770611"/>
          <a:ext cx="6035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2" workbookViewId="0">
      <selection activeCell="C48" sqref="C48"/>
    </sheetView>
  </sheetViews>
  <sheetFormatPr defaultRowHeight="12.45" x14ac:dyDescent="0.2"/>
  <cols>
    <col min="1" max="1" width="23" customWidth="1"/>
    <col min="2" max="2" width="7.75" customWidth="1"/>
    <col min="3" max="3" width="8.125" customWidth="1"/>
    <col min="4" max="4" width="6.25" customWidth="1"/>
    <col min="5" max="5" width="9.375" customWidth="1"/>
    <col min="6" max="6" width="13.25" customWidth="1"/>
    <col min="7" max="7" width="11.875" customWidth="1"/>
    <col min="8" max="8" width="12.25" customWidth="1"/>
    <col min="9" max="9" width="13.125" customWidth="1"/>
  </cols>
  <sheetData>
    <row r="1" spans="1:9" s="1" customFormat="1" ht="78.05" customHeight="1" thickBot="1" x14ac:dyDescent="0.25">
      <c r="I1" s="2" t="s">
        <v>0</v>
      </c>
    </row>
    <row r="2" spans="1:9" s="8" customFormat="1" ht="61.55" customHeight="1" x14ac:dyDescent="0.2">
      <c r="A2" s="3" t="s">
        <v>1</v>
      </c>
      <c r="B2" s="4" t="s">
        <v>2</v>
      </c>
      <c r="C2" s="4" t="s">
        <v>3</v>
      </c>
      <c r="D2" s="5" t="s">
        <v>4</v>
      </c>
      <c r="E2" s="5"/>
      <c r="F2" s="5"/>
      <c r="G2" s="6" t="s">
        <v>5</v>
      </c>
      <c r="H2" s="7"/>
    </row>
    <row r="3" spans="1:9" ht="14.4" x14ac:dyDescent="0.25">
      <c r="A3" s="9" t="s">
        <v>6</v>
      </c>
      <c r="B3" s="10">
        <v>8</v>
      </c>
      <c r="C3" s="11">
        <f>ROUND(B3*70%,0)</f>
        <v>6</v>
      </c>
      <c r="D3" s="11">
        <f>ROUND(B3-C3,0)</f>
        <v>2</v>
      </c>
      <c r="E3" s="12">
        <v>5.16</v>
      </c>
      <c r="F3" s="13">
        <f>D3*E3</f>
        <v>10.32</v>
      </c>
      <c r="G3" s="12">
        <f>ROUNDDOWN(F3/1.04,2)</f>
        <v>9.92</v>
      </c>
      <c r="H3" s="12">
        <f>ROUND(F3-G3,2)</f>
        <v>0.4</v>
      </c>
    </row>
    <row r="4" spans="1:9" ht="14.4" x14ac:dyDescent="0.25">
      <c r="A4" s="9" t="s">
        <v>7</v>
      </c>
      <c r="B4" s="10">
        <v>92</v>
      </c>
      <c r="C4" s="11">
        <f>ROUND(B4*70%,0)</f>
        <v>64</v>
      </c>
      <c r="D4" s="11">
        <f>ROUND(B4-C4,0)</f>
        <v>28</v>
      </c>
      <c r="E4" s="12">
        <v>3.62</v>
      </c>
      <c r="F4" s="13">
        <f>D4*E4</f>
        <v>101.36</v>
      </c>
      <c r="G4" s="12">
        <f>ROUNDDOWN(F4/1.04,2)</f>
        <v>97.46</v>
      </c>
      <c r="H4" s="14">
        <f>ROUND(F4-G4,2)</f>
        <v>3.9</v>
      </c>
    </row>
    <row r="5" spans="1:9" ht="14.4" x14ac:dyDescent="0.25">
      <c r="A5" s="9" t="s">
        <v>8</v>
      </c>
      <c r="B5" s="10">
        <v>1</v>
      </c>
      <c r="C5" s="11">
        <f>ROUND(B5*70%,0)</f>
        <v>1</v>
      </c>
      <c r="D5" s="11">
        <f t="shared" ref="D5:D25" si="0">ROUND(B5-C5,0)</f>
        <v>0</v>
      </c>
      <c r="E5" s="12">
        <v>9</v>
      </c>
      <c r="F5" s="13">
        <f t="shared" ref="F5:F25" si="1">D5*E5</f>
        <v>0</v>
      </c>
      <c r="G5" s="12">
        <f>ROUNDDOWN(F5/1.04,2)</f>
        <v>0</v>
      </c>
      <c r="H5" s="14">
        <f>ROUND(F5-G5,2)</f>
        <v>0</v>
      </c>
    </row>
    <row r="6" spans="1:9" ht="14.4" x14ac:dyDescent="0.25">
      <c r="A6" s="9" t="s">
        <v>9</v>
      </c>
      <c r="B6" s="10">
        <v>49</v>
      </c>
      <c r="C6" s="11">
        <f>ROUND(B6*70%,0)</f>
        <v>34</v>
      </c>
      <c r="D6" s="11">
        <f t="shared" si="0"/>
        <v>15</v>
      </c>
      <c r="E6" s="12">
        <v>3.5</v>
      </c>
      <c r="F6" s="13">
        <f t="shared" si="1"/>
        <v>52.5</v>
      </c>
      <c r="G6" s="12">
        <f>ROUNDDOWN(F6/1.04,2)</f>
        <v>50.48</v>
      </c>
      <c r="H6" s="14">
        <f>ROUND(F6-G6,2)</f>
        <v>2.02</v>
      </c>
    </row>
    <row r="7" spans="1:9" ht="14.4" x14ac:dyDescent="0.25">
      <c r="A7" s="9" t="s">
        <v>10</v>
      </c>
      <c r="B7" s="10">
        <v>2</v>
      </c>
      <c r="C7" s="11">
        <f t="shared" ref="C7:C45" si="2">ROUND(B7*70%,0)</f>
        <v>1</v>
      </c>
      <c r="D7" s="11">
        <f t="shared" si="0"/>
        <v>1</v>
      </c>
      <c r="E7" s="12">
        <v>10</v>
      </c>
      <c r="F7" s="13">
        <f t="shared" si="1"/>
        <v>10</v>
      </c>
      <c r="G7" s="12">
        <f t="shared" ref="G7:G45" si="3">ROUNDDOWN(F7/1.04,2)</f>
        <v>9.61</v>
      </c>
      <c r="H7" s="14">
        <f t="shared" ref="H7:H43" si="4">ROUND(F7-G7,2)</f>
        <v>0.39</v>
      </c>
    </row>
    <row r="8" spans="1:9" ht="14.4" x14ac:dyDescent="0.25">
      <c r="A8" s="9" t="s">
        <v>11</v>
      </c>
      <c r="B8" s="10">
        <v>1</v>
      </c>
      <c r="C8" s="11">
        <f t="shared" si="2"/>
        <v>1</v>
      </c>
      <c r="D8" s="11">
        <f t="shared" si="0"/>
        <v>0</v>
      </c>
      <c r="E8" s="12">
        <v>10</v>
      </c>
      <c r="F8" s="13">
        <f t="shared" si="1"/>
        <v>0</v>
      </c>
      <c r="G8" s="12">
        <f t="shared" si="3"/>
        <v>0</v>
      </c>
      <c r="H8" s="14">
        <f t="shared" si="4"/>
        <v>0</v>
      </c>
    </row>
    <row r="9" spans="1:9" ht="14.4" x14ac:dyDescent="0.25">
      <c r="A9" s="9" t="s">
        <v>12</v>
      </c>
      <c r="B9" s="10">
        <v>4</v>
      </c>
      <c r="C9" s="11">
        <f t="shared" si="2"/>
        <v>3</v>
      </c>
      <c r="D9" s="11">
        <f t="shared" si="0"/>
        <v>1</v>
      </c>
      <c r="E9" s="12">
        <v>2.5</v>
      </c>
      <c r="F9" s="13">
        <f t="shared" si="1"/>
        <v>2.5</v>
      </c>
      <c r="G9" s="12">
        <f t="shared" si="3"/>
        <v>2.4</v>
      </c>
      <c r="H9" s="14">
        <f t="shared" si="4"/>
        <v>0.1</v>
      </c>
    </row>
    <row r="10" spans="1:9" ht="14.4" x14ac:dyDescent="0.25">
      <c r="A10" s="9" t="s">
        <v>13</v>
      </c>
      <c r="B10" s="10">
        <v>6</v>
      </c>
      <c r="C10" s="11">
        <f>ROUND(B10*70%,0)</f>
        <v>4</v>
      </c>
      <c r="D10" s="11">
        <f>ROUND(B10-C10,0)</f>
        <v>2</v>
      </c>
      <c r="E10" s="12">
        <v>10</v>
      </c>
      <c r="F10" s="13">
        <f>D10*E10</f>
        <v>20</v>
      </c>
      <c r="G10" s="12">
        <f>ROUNDDOWN(F10/1.04,2)</f>
        <v>19.23</v>
      </c>
      <c r="H10" s="14">
        <f>ROUND(F10-G10,2)</f>
        <v>0.77</v>
      </c>
    </row>
    <row r="11" spans="1:9" ht="14.4" x14ac:dyDescent="0.25">
      <c r="A11" s="9" t="s">
        <v>14</v>
      </c>
      <c r="B11" s="10">
        <v>17</v>
      </c>
      <c r="C11" s="11">
        <f>ROUND(B11*70%,0)</f>
        <v>12</v>
      </c>
      <c r="D11" s="11">
        <f>ROUND(B11-C11,0)</f>
        <v>5</v>
      </c>
      <c r="E11" s="12">
        <v>3.4</v>
      </c>
      <c r="F11" s="13">
        <f>D11*E11</f>
        <v>17</v>
      </c>
      <c r="G11" s="12">
        <f>ROUNDDOWN(F11/1.04,2)</f>
        <v>16.34</v>
      </c>
      <c r="H11" s="14">
        <f t="shared" si="4"/>
        <v>0.66</v>
      </c>
    </row>
    <row r="12" spans="1:9" ht="14.4" x14ac:dyDescent="0.25">
      <c r="A12" s="9" t="s">
        <v>15</v>
      </c>
      <c r="B12" s="10">
        <v>3</v>
      </c>
      <c r="C12" s="11">
        <f t="shared" si="2"/>
        <v>2</v>
      </c>
      <c r="D12" s="11">
        <f t="shared" si="0"/>
        <v>1</v>
      </c>
      <c r="E12" s="12">
        <v>6.2</v>
      </c>
      <c r="F12" s="13">
        <f t="shared" si="1"/>
        <v>6.2</v>
      </c>
      <c r="G12" s="12">
        <f t="shared" si="3"/>
        <v>5.96</v>
      </c>
      <c r="H12" s="14">
        <f t="shared" si="4"/>
        <v>0.24</v>
      </c>
    </row>
    <row r="13" spans="1:9" ht="14.4" x14ac:dyDescent="0.25">
      <c r="A13" s="9" t="s">
        <v>16</v>
      </c>
      <c r="B13" s="10">
        <v>97</v>
      </c>
      <c r="C13" s="11">
        <f t="shared" si="2"/>
        <v>68</v>
      </c>
      <c r="D13" s="11">
        <f t="shared" si="0"/>
        <v>29</v>
      </c>
      <c r="E13" s="12">
        <v>5.16</v>
      </c>
      <c r="F13" s="13">
        <f t="shared" si="1"/>
        <v>149.64000000000001</v>
      </c>
      <c r="G13" s="12">
        <f t="shared" si="3"/>
        <v>143.88</v>
      </c>
      <c r="H13" s="14">
        <f t="shared" si="4"/>
        <v>5.76</v>
      </c>
    </row>
    <row r="14" spans="1:9" ht="14.4" x14ac:dyDescent="0.25">
      <c r="A14" s="9" t="s">
        <v>17</v>
      </c>
      <c r="B14" s="10">
        <v>31</v>
      </c>
      <c r="C14" s="11">
        <f t="shared" si="2"/>
        <v>22</v>
      </c>
      <c r="D14" s="11">
        <f t="shared" si="0"/>
        <v>9</v>
      </c>
      <c r="E14" s="12">
        <v>10</v>
      </c>
      <c r="F14" s="13">
        <f t="shared" si="1"/>
        <v>90</v>
      </c>
      <c r="G14" s="12">
        <f t="shared" si="3"/>
        <v>86.53</v>
      </c>
      <c r="H14" s="12">
        <f t="shared" si="4"/>
        <v>3.47</v>
      </c>
    </row>
    <row r="15" spans="1:9" ht="14.4" x14ac:dyDescent="0.25">
      <c r="A15" s="9" t="s">
        <v>18</v>
      </c>
      <c r="B15" s="10">
        <v>21</v>
      </c>
      <c r="C15" s="11">
        <f t="shared" si="2"/>
        <v>15</v>
      </c>
      <c r="D15" s="11">
        <f t="shared" si="0"/>
        <v>6</v>
      </c>
      <c r="E15" s="12">
        <v>2.8</v>
      </c>
      <c r="F15" s="13">
        <f t="shared" si="1"/>
        <v>16.799999999999997</v>
      </c>
      <c r="G15" s="12">
        <f t="shared" si="3"/>
        <v>16.149999999999999</v>
      </c>
      <c r="H15" s="14">
        <f t="shared" si="4"/>
        <v>0.65</v>
      </c>
    </row>
    <row r="16" spans="1:9" ht="14.4" x14ac:dyDescent="0.25">
      <c r="A16" s="15" t="s">
        <v>19</v>
      </c>
      <c r="B16" s="16">
        <v>1</v>
      </c>
      <c r="C16" s="17">
        <f t="shared" si="2"/>
        <v>1</v>
      </c>
      <c r="D16" s="17">
        <f t="shared" si="0"/>
        <v>0</v>
      </c>
      <c r="E16" s="18">
        <v>5</v>
      </c>
      <c r="F16" s="19">
        <f t="shared" si="1"/>
        <v>0</v>
      </c>
      <c r="G16" s="18">
        <f t="shared" si="3"/>
        <v>0</v>
      </c>
      <c r="H16" s="14">
        <f t="shared" si="4"/>
        <v>0</v>
      </c>
    </row>
    <row r="17" spans="1:10" ht="14.4" x14ac:dyDescent="0.25">
      <c r="A17" s="9" t="s">
        <v>20</v>
      </c>
      <c r="B17" s="10">
        <v>146</v>
      </c>
      <c r="C17" s="11">
        <f>ROUND(B17*70%,0)</f>
        <v>102</v>
      </c>
      <c r="D17" s="11">
        <f>ROUND(B17-C17,0)</f>
        <v>44</v>
      </c>
      <c r="E17" s="12">
        <v>3.8</v>
      </c>
      <c r="F17" s="13">
        <f>D17*E17</f>
        <v>167.2</v>
      </c>
      <c r="G17" s="12">
        <f>ROUNDDOWN(F17/1.04,2)</f>
        <v>160.76</v>
      </c>
      <c r="H17" s="14">
        <f>ROUND(F17-G17,2)</f>
        <v>6.44</v>
      </c>
    </row>
    <row r="18" spans="1:10" ht="14.4" x14ac:dyDescent="0.25">
      <c r="A18" s="9" t="s">
        <v>21</v>
      </c>
      <c r="B18" s="10">
        <v>42</v>
      </c>
      <c r="C18" s="11">
        <f>ROUND(B18*70%,0)</f>
        <v>29</v>
      </c>
      <c r="D18" s="11">
        <f>ROUND(B18-C18,0)</f>
        <v>13</v>
      </c>
      <c r="E18" s="12">
        <v>4.5</v>
      </c>
      <c r="F18" s="13">
        <f>D18*E18</f>
        <v>58.5</v>
      </c>
      <c r="G18" s="12">
        <f>ROUNDDOWN(F18/1.04,2)</f>
        <v>56.25</v>
      </c>
      <c r="H18" s="12">
        <f>ROUND(F18-G18,2)</f>
        <v>2.25</v>
      </c>
    </row>
    <row r="19" spans="1:10" ht="14.4" x14ac:dyDescent="0.25">
      <c r="A19" s="15" t="s">
        <v>22</v>
      </c>
      <c r="B19" s="16">
        <v>39</v>
      </c>
      <c r="C19" s="17">
        <f t="shared" si="2"/>
        <v>27</v>
      </c>
      <c r="D19" s="17">
        <f t="shared" si="0"/>
        <v>12</v>
      </c>
      <c r="E19" s="18">
        <v>2</v>
      </c>
      <c r="F19" s="19">
        <f t="shared" si="1"/>
        <v>24</v>
      </c>
      <c r="G19" s="18">
        <f t="shared" si="3"/>
        <v>23.07</v>
      </c>
      <c r="H19" s="14">
        <f t="shared" si="4"/>
        <v>0.93</v>
      </c>
    </row>
    <row r="20" spans="1:10" ht="14.4" x14ac:dyDescent="0.25">
      <c r="A20" s="15" t="s">
        <v>23</v>
      </c>
      <c r="B20" s="16">
        <v>35</v>
      </c>
      <c r="C20" s="17">
        <f t="shared" si="2"/>
        <v>25</v>
      </c>
      <c r="D20" s="17">
        <f t="shared" si="0"/>
        <v>10</v>
      </c>
      <c r="E20" s="18">
        <v>2</v>
      </c>
      <c r="F20" s="19">
        <f t="shared" si="1"/>
        <v>20</v>
      </c>
      <c r="G20" s="18">
        <f t="shared" si="3"/>
        <v>19.23</v>
      </c>
      <c r="H20" s="14">
        <f t="shared" si="4"/>
        <v>0.77</v>
      </c>
    </row>
    <row r="21" spans="1:10" ht="14.4" x14ac:dyDescent="0.25">
      <c r="A21" s="9" t="s">
        <v>24</v>
      </c>
      <c r="B21" s="10">
        <v>1</v>
      </c>
      <c r="C21" s="11">
        <f t="shared" si="2"/>
        <v>1</v>
      </c>
      <c r="D21" s="11">
        <f t="shared" si="0"/>
        <v>0</v>
      </c>
      <c r="E21" s="12">
        <v>10</v>
      </c>
      <c r="F21" s="13">
        <f t="shared" si="1"/>
        <v>0</v>
      </c>
      <c r="G21" s="12">
        <f t="shared" si="3"/>
        <v>0</v>
      </c>
      <c r="H21" s="14">
        <f t="shared" si="4"/>
        <v>0</v>
      </c>
      <c r="J21" s="1"/>
    </row>
    <row r="22" spans="1:10" ht="14.4" x14ac:dyDescent="0.25">
      <c r="A22" s="9" t="s">
        <v>25</v>
      </c>
      <c r="B22" s="10">
        <v>1</v>
      </c>
      <c r="C22" s="11">
        <f t="shared" si="2"/>
        <v>1</v>
      </c>
      <c r="D22" s="11">
        <f t="shared" si="0"/>
        <v>0</v>
      </c>
      <c r="E22" s="12">
        <v>10</v>
      </c>
      <c r="F22" s="13">
        <f t="shared" si="1"/>
        <v>0</v>
      </c>
      <c r="G22" s="12">
        <f t="shared" si="3"/>
        <v>0</v>
      </c>
      <c r="H22" s="12">
        <f t="shared" si="4"/>
        <v>0</v>
      </c>
      <c r="J22" s="1"/>
    </row>
    <row r="23" spans="1:10" ht="14.4" x14ac:dyDescent="0.25">
      <c r="A23" s="9" t="s">
        <v>26</v>
      </c>
      <c r="B23" s="10">
        <v>13</v>
      </c>
      <c r="C23" s="11">
        <f>ROUND(B23*70%,0)</f>
        <v>9</v>
      </c>
      <c r="D23" s="11">
        <f>ROUND(B23-C23,0)</f>
        <v>4</v>
      </c>
      <c r="E23" s="12">
        <v>3</v>
      </c>
      <c r="F23" s="13">
        <f>D23*E23</f>
        <v>12</v>
      </c>
      <c r="G23" s="12">
        <f>ROUNDDOWN(F23/1.04,2)</f>
        <v>11.53</v>
      </c>
      <c r="H23" s="14">
        <f>ROUND(F23-G23,2)</f>
        <v>0.47</v>
      </c>
      <c r="J23" s="1"/>
    </row>
    <row r="24" spans="1:10" ht="14.4" x14ac:dyDescent="0.25">
      <c r="A24" s="9" t="s">
        <v>27</v>
      </c>
      <c r="B24" s="10">
        <v>170</v>
      </c>
      <c r="C24" s="11">
        <f t="shared" si="2"/>
        <v>119</v>
      </c>
      <c r="D24" s="11">
        <f t="shared" si="0"/>
        <v>51</v>
      </c>
      <c r="E24" s="12">
        <v>0.65</v>
      </c>
      <c r="F24" s="13">
        <f t="shared" si="1"/>
        <v>33.15</v>
      </c>
      <c r="G24" s="12">
        <f t="shared" si="3"/>
        <v>31.87</v>
      </c>
      <c r="H24" s="14">
        <f t="shared" si="4"/>
        <v>1.28</v>
      </c>
      <c r="J24" s="1"/>
    </row>
    <row r="25" spans="1:10" ht="14.4" x14ac:dyDescent="0.25">
      <c r="A25" s="9" t="s">
        <v>28</v>
      </c>
      <c r="B25" s="10">
        <v>256</v>
      </c>
      <c r="C25" s="11">
        <f t="shared" si="2"/>
        <v>179</v>
      </c>
      <c r="D25" s="11">
        <f t="shared" si="0"/>
        <v>77</v>
      </c>
      <c r="E25" s="12">
        <v>3.5</v>
      </c>
      <c r="F25" s="13">
        <f t="shared" si="1"/>
        <v>269.5</v>
      </c>
      <c r="G25" s="12">
        <f t="shared" si="3"/>
        <v>259.13</v>
      </c>
      <c r="H25" s="14">
        <f t="shared" si="4"/>
        <v>10.37</v>
      </c>
      <c r="J25" s="1"/>
    </row>
    <row r="26" spans="1:10" ht="14.4" x14ac:dyDescent="0.25">
      <c r="A26" s="9" t="s">
        <v>29</v>
      </c>
      <c r="B26" s="10">
        <v>228</v>
      </c>
      <c r="C26" s="11">
        <f t="shared" si="2"/>
        <v>160</v>
      </c>
      <c r="D26" s="11">
        <f>ROUND(B26-C26,0)</f>
        <v>68</v>
      </c>
      <c r="E26" s="12">
        <v>2.8</v>
      </c>
      <c r="F26" s="13">
        <f>D26*E26</f>
        <v>190.39999999999998</v>
      </c>
      <c r="G26" s="12">
        <f t="shared" si="3"/>
        <v>183.07</v>
      </c>
      <c r="H26" s="14">
        <f>ROUND(F26-G26,2)</f>
        <v>7.33</v>
      </c>
      <c r="J26" s="1"/>
    </row>
    <row r="27" spans="1:10" ht="14.4" x14ac:dyDescent="0.25">
      <c r="A27" s="9" t="s">
        <v>30</v>
      </c>
      <c r="B27" s="10">
        <v>2</v>
      </c>
      <c r="C27" s="11">
        <f t="shared" si="2"/>
        <v>1</v>
      </c>
      <c r="D27" s="11">
        <f t="shared" ref="D27:D44" si="5">ROUND(B27-C27,0)</f>
        <v>1</v>
      </c>
      <c r="E27" s="12">
        <v>2.58</v>
      </c>
      <c r="F27" s="13">
        <f t="shared" ref="F27:F44" si="6">D27*E27</f>
        <v>2.58</v>
      </c>
      <c r="G27" s="12">
        <f t="shared" si="3"/>
        <v>2.48</v>
      </c>
      <c r="H27" s="14">
        <f t="shared" si="4"/>
        <v>0.1</v>
      </c>
      <c r="J27" s="1"/>
    </row>
    <row r="28" spans="1:10" ht="14.4" x14ac:dyDescent="0.25">
      <c r="A28" s="9" t="s">
        <v>31</v>
      </c>
      <c r="B28" s="10">
        <v>1</v>
      </c>
      <c r="C28" s="11">
        <f t="shared" si="2"/>
        <v>1</v>
      </c>
      <c r="D28" s="11">
        <f t="shared" si="5"/>
        <v>0</v>
      </c>
      <c r="E28" s="12">
        <v>2.58</v>
      </c>
      <c r="F28" s="13">
        <f t="shared" si="6"/>
        <v>0</v>
      </c>
      <c r="G28" s="12">
        <f t="shared" si="3"/>
        <v>0</v>
      </c>
      <c r="H28" s="12">
        <f t="shared" si="4"/>
        <v>0</v>
      </c>
      <c r="J28" s="1"/>
    </row>
    <row r="29" spans="1:10" ht="14.4" x14ac:dyDescent="0.25">
      <c r="A29" s="15" t="s">
        <v>32</v>
      </c>
      <c r="B29" s="16">
        <v>16</v>
      </c>
      <c r="C29" s="17">
        <f t="shared" si="2"/>
        <v>11</v>
      </c>
      <c r="D29" s="17">
        <f t="shared" si="5"/>
        <v>5</v>
      </c>
      <c r="E29" s="18">
        <v>3</v>
      </c>
      <c r="F29" s="19">
        <f t="shared" si="6"/>
        <v>15</v>
      </c>
      <c r="G29" s="18">
        <f t="shared" si="3"/>
        <v>14.42</v>
      </c>
      <c r="H29" s="14">
        <f t="shared" si="4"/>
        <v>0.57999999999999996</v>
      </c>
    </row>
    <row r="30" spans="1:10" ht="14.4" x14ac:dyDescent="0.25">
      <c r="A30" s="9" t="s">
        <v>33</v>
      </c>
      <c r="B30" s="10">
        <v>13</v>
      </c>
      <c r="C30" s="11">
        <f t="shared" si="2"/>
        <v>9</v>
      </c>
      <c r="D30" s="11">
        <f t="shared" si="5"/>
        <v>4</v>
      </c>
      <c r="E30" s="12">
        <v>0.9</v>
      </c>
      <c r="F30" s="13">
        <f t="shared" si="6"/>
        <v>3.6</v>
      </c>
      <c r="G30" s="12">
        <f t="shared" si="3"/>
        <v>3.46</v>
      </c>
      <c r="H30" s="14">
        <f t="shared" si="4"/>
        <v>0.14000000000000001</v>
      </c>
    </row>
    <row r="31" spans="1:10" ht="19" customHeight="1" x14ac:dyDescent="0.25">
      <c r="A31" s="15" t="s">
        <v>34</v>
      </c>
      <c r="B31" s="16">
        <v>280</v>
      </c>
      <c r="C31" s="17">
        <f t="shared" si="2"/>
        <v>196</v>
      </c>
      <c r="D31" s="17">
        <f t="shared" si="5"/>
        <v>84</v>
      </c>
      <c r="E31" s="18">
        <v>1</v>
      </c>
      <c r="F31" s="19">
        <f t="shared" si="6"/>
        <v>84</v>
      </c>
      <c r="G31" s="18">
        <f t="shared" si="3"/>
        <v>80.760000000000005</v>
      </c>
      <c r="H31" s="14">
        <f t="shared" si="4"/>
        <v>3.24</v>
      </c>
    </row>
    <row r="32" spans="1:10" ht="14.4" x14ac:dyDescent="0.25">
      <c r="A32" s="15" t="s">
        <v>35</v>
      </c>
      <c r="B32" s="16">
        <v>76</v>
      </c>
      <c r="C32" s="17">
        <f t="shared" si="2"/>
        <v>53</v>
      </c>
      <c r="D32" s="17">
        <f t="shared" si="5"/>
        <v>23</v>
      </c>
      <c r="E32" s="18">
        <v>2.8</v>
      </c>
      <c r="F32" s="19">
        <f t="shared" si="6"/>
        <v>64.399999999999991</v>
      </c>
      <c r="G32" s="18">
        <f t="shared" si="3"/>
        <v>61.92</v>
      </c>
      <c r="H32" s="14">
        <f t="shared" si="4"/>
        <v>2.48</v>
      </c>
    </row>
    <row r="33" spans="1:8" ht="14.4" x14ac:dyDescent="0.25">
      <c r="A33" s="15" t="s">
        <v>36</v>
      </c>
      <c r="B33" s="16">
        <v>3</v>
      </c>
      <c r="C33" s="17">
        <f t="shared" si="2"/>
        <v>2</v>
      </c>
      <c r="D33" s="17">
        <f t="shared" si="5"/>
        <v>1</v>
      </c>
      <c r="E33" s="18">
        <v>5</v>
      </c>
      <c r="F33" s="19">
        <f t="shared" si="6"/>
        <v>5</v>
      </c>
      <c r="G33" s="18">
        <f t="shared" si="3"/>
        <v>4.8</v>
      </c>
      <c r="H33" s="14">
        <f t="shared" si="4"/>
        <v>0.2</v>
      </c>
    </row>
    <row r="34" spans="1:8" ht="14.4" x14ac:dyDescent="0.25">
      <c r="A34" s="9" t="s">
        <v>37</v>
      </c>
      <c r="B34" s="10">
        <v>27</v>
      </c>
      <c r="C34" s="11">
        <f t="shared" si="2"/>
        <v>19</v>
      </c>
      <c r="D34" s="11">
        <f t="shared" si="5"/>
        <v>8</v>
      </c>
      <c r="E34" s="12">
        <v>7.75</v>
      </c>
      <c r="F34" s="13">
        <f t="shared" si="6"/>
        <v>62</v>
      </c>
      <c r="G34" s="12">
        <f t="shared" si="3"/>
        <v>59.61</v>
      </c>
      <c r="H34" s="14">
        <f t="shared" si="4"/>
        <v>2.39</v>
      </c>
    </row>
    <row r="35" spans="1:8" ht="14.4" x14ac:dyDescent="0.25">
      <c r="A35" s="9" t="s">
        <v>38</v>
      </c>
      <c r="B35" s="10">
        <v>12</v>
      </c>
      <c r="C35" s="11">
        <f t="shared" si="2"/>
        <v>8</v>
      </c>
      <c r="D35" s="11">
        <f t="shared" si="5"/>
        <v>4</v>
      </c>
      <c r="E35" s="12">
        <v>12.91</v>
      </c>
      <c r="F35" s="13">
        <f t="shared" si="6"/>
        <v>51.64</v>
      </c>
      <c r="G35" s="12">
        <f t="shared" si="3"/>
        <v>49.65</v>
      </c>
      <c r="H35" s="14">
        <f t="shared" si="4"/>
        <v>1.99</v>
      </c>
    </row>
    <row r="36" spans="1:8" ht="14.4" x14ac:dyDescent="0.25">
      <c r="A36" s="15" t="s">
        <v>39</v>
      </c>
      <c r="B36" s="16">
        <v>128</v>
      </c>
      <c r="C36" s="17">
        <f>ROUND(B36*70%,0)</f>
        <v>90</v>
      </c>
      <c r="D36" s="17">
        <f t="shared" si="5"/>
        <v>38</v>
      </c>
      <c r="E36" s="18">
        <v>2.1</v>
      </c>
      <c r="F36" s="19">
        <f t="shared" si="6"/>
        <v>79.8</v>
      </c>
      <c r="G36" s="18">
        <f>ROUNDDOWN(F36/1.04,2)</f>
        <v>76.73</v>
      </c>
      <c r="H36" s="14">
        <f t="shared" si="4"/>
        <v>3.07</v>
      </c>
    </row>
    <row r="37" spans="1:8" ht="14.4" x14ac:dyDescent="0.25">
      <c r="A37" s="15" t="s">
        <v>40</v>
      </c>
      <c r="B37" s="16">
        <v>2</v>
      </c>
      <c r="C37" s="17">
        <f t="shared" si="2"/>
        <v>1</v>
      </c>
      <c r="D37" s="17">
        <f t="shared" si="5"/>
        <v>1</v>
      </c>
      <c r="E37" s="18">
        <v>6</v>
      </c>
      <c r="F37" s="19">
        <f t="shared" si="6"/>
        <v>6</v>
      </c>
      <c r="G37" s="18">
        <f t="shared" si="3"/>
        <v>5.76</v>
      </c>
      <c r="H37" s="14">
        <f t="shared" si="4"/>
        <v>0.24</v>
      </c>
    </row>
    <row r="38" spans="1:8" ht="14.4" x14ac:dyDescent="0.25">
      <c r="A38" s="9" t="s">
        <v>41</v>
      </c>
      <c r="B38" s="10">
        <v>19</v>
      </c>
      <c r="C38" s="11">
        <f>ROUND(B38*70%,0)</f>
        <v>13</v>
      </c>
      <c r="D38" s="11">
        <f t="shared" si="5"/>
        <v>6</v>
      </c>
      <c r="E38" s="12">
        <v>6</v>
      </c>
      <c r="F38" s="13">
        <f t="shared" si="6"/>
        <v>36</v>
      </c>
      <c r="G38" s="12">
        <f>ROUNDDOWN(F38/1.04,2)</f>
        <v>34.61</v>
      </c>
      <c r="H38" s="14">
        <f>ROUND(F38-G38,2)</f>
        <v>1.39</v>
      </c>
    </row>
    <row r="39" spans="1:8" ht="14.4" x14ac:dyDescent="0.25">
      <c r="A39" s="9" t="s">
        <v>42</v>
      </c>
      <c r="B39" s="10">
        <v>108</v>
      </c>
      <c r="C39" s="11">
        <f t="shared" si="2"/>
        <v>76</v>
      </c>
      <c r="D39" s="11">
        <f t="shared" si="5"/>
        <v>32</v>
      </c>
      <c r="E39" s="12">
        <v>5</v>
      </c>
      <c r="F39" s="13">
        <f t="shared" si="6"/>
        <v>160</v>
      </c>
      <c r="G39" s="12">
        <f t="shared" si="3"/>
        <v>153.84</v>
      </c>
      <c r="H39" s="14">
        <f>ROUND(F39-G39,2)</f>
        <v>6.16</v>
      </c>
    </row>
    <row r="40" spans="1:8" ht="14.4" x14ac:dyDescent="0.25">
      <c r="A40" s="9" t="s">
        <v>43</v>
      </c>
      <c r="B40" s="10">
        <v>31</v>
      </c>
      <c r="C40" s="11">
        <f t="shared" si="2"/>
        <v>22</v>
      </c>
      <c r="D40" s="11">
        <f t="shared" si="5"/>
        <v>9</v>
      </c>
      <c r="E40" s="12">
        <v>8.5</v>
      </c>
      <c r="F40" s="13">
        <f t="shared" si="6"/>
        <v>76.5</v>
      </c>
      <c r="G40" s="12">
        <f t="shared" si="3"/>
        <v>73.55</v>
      </c>
      <c r="H40" s="14">
        <f>ROUND(F40-G40,2)</f>
        <v>2.95</v>
      </c>
    </row>
    <row r="41" spans="1:8" ht="14.4" x14ac:dyDescent="0.25">
      <c r="A41" s="15" t="s">
        <v>44</v>
      </c>
      <c r="B41" s="16">
        <v>374</v>
      </c>
      <c r="C41" s="17">
        <f t="shared" si="2"/>
        <v>262</v>
      </c>
      <c r="D41" s="17">
        <f t="shared" si="5"/>
        <v>112</v>
      </c>
      <c r="E41" s="18">
        <v>1.6</v>
      </c>
      <c r="F41" s="19">
        <f t="shared" si="6"/>
        <v>179.20000000000002</v>
      </c>
      <c r="G41" s="18">
        <f t="shared" si="3"/>
        <v>172.3</v>
      </c>
      <c r="H41" s="14">
        <f t="shared" si="4"/>
        <v>6.9</v>
      </c>
    </row>
    <row r="42" spans="1:8" ht="14.4" x14ac:dyDescent="0.25">
      <c r="A42" s="15" t="s">
        <v>45</v>
      </c>
      <c r="B42" s="16">
        <v>944</v>
      </c>
      <c r="C42" s="17">
        <f t="shared" si="2"/>
        <v>661</v>
      </c>
      <c r="D42" s="17">
        <f t="shared" si="5"/>
        <v>283</v>
      </c>
      <c r="E42" s="18">
        <v>1.6</v>
      </c>
      <c r="F42" s="19">
        <f t="shared" si="6"/>
        <v>452.8</v>
      </c>
      <c r="G42" s="18">
        <f t="shared" si="3"/>
        <v>435.38</v>
      </c>
      <c r="H42" s="14">
        <f t="shared" si="4"/>
        <v>17.420000000000002</v>
      </c>
    </row>
    <row r="43" spans="1:8" ht="14.4" x14ac:dyDescent="0.25">
      <c r="A43" s="9" t="s">
        <v>46</v>
      </c>
      <c r="B43" s="10">
        <v>155</v>
      </c>
      <c r="C43" s="11">
        <f t="shared" si="2"/>
        <v>109</v>
      </c>
      <c r="D43" s="11">
        <f t="shared" si="5"/>
        <v>46</v>
      </c>
      <c r="E43" s="12">
        <v>1.6</v>
      </c>
      <c r="F43" s="13">
        <f t="shared" si="6"/>
        <v>73.600000000000009</v>
      </c>
      <c r="G43" s="12">
        <f t="shared" si="3"/>
        <v>70.760000000000005</v>
      </c>
      <c r="H43" s="14">
        <f t="shared" si="4"/>
        <v>2.84</v>
      </c>
    </row>
    <row r="44" spans="1:8" ht="14.4" x14ac:dyDescent="0.25">
      <c r="A44" s="9" t="s">
        <v>47</v>
      </c>
      <c r="B44" s="10">
        <v>189</v>
      </c>
      <c r="C44" s="11">
        <f t="shared" si="2"/>
        <v>132</v>
      </c>
      <c r="D44" s="11">
        <f t="shared" si="5"/>
        <v>57</v>
      </c>
      <c r="E44" s="12">
        <v>3.5</v>
      </c>
      <c r="F44" s="13">
        <f t="shared" si="6"/>
        <v>199.5</v>
      </c>
      <c r="G44" s="12">
        <f t="shared" si="3"/>
        <v>191.82</v>
      </c>
      <c r="H44" s="14">
        <f>ROUND(F44-G44,2)</f>
        <v>7.68</v>
      </c>
    </row>
    <row r="45" spans="1:8" ht="15.05" thickBot="1" x14ac:dyDescent="0.3">
      <c r="A45" s="15" t="s">
        <v>48</v>
      </c>
      <c r="B45" s="16">
        <v>10</v>
      </c>
      <c r="C45" s="17">
        <f t="shared" si="2"/>
        <v>7</v>
      </c>
      <c r="D45" s="17">
        <f>ROUND(B45-C45,0)</f>
        <v>3</v>
      </c>
      <c r="E45" s="18">
        <v>2</v>
      </c>
      <c r="F45" s="19">
        <f>D45*E45</f>
        <v>6</v>
      </c>
      <c r="G45" s="18">
        <f t="shared" si="3"/>
        <v>5.76</v>
      </c>
      <c r="H45" s="14">
        <f>ROUND(F45-G45,2)</f>
        <v>0.24</v>
      </c>
    </row>
    <row r="46" spans="1:8" ht="18" customHeight="1" thickBot="1" x14ac:dyDescent="0.25">
      <c r="A46" s="20" t="s">
        <v>49</v>
      </c>
      <c r="B46" s="21"/>
      <c r="C46" s="21"/>
      <c r="D46" s="21"/>
      <c r="E46" s="21"/>
      <c r="F46" s="21"/>
      <c r="G46" s="21"/>
      <c r="H46" s="22">
        <f>SUM(H3:H45)</f>
        <v>108.21</v>
      </c>
    </row>
  </sheetData>
  <mergeCells count="3">
    <mergeCell ref="D2:F2"/>
    <mergeCell ref="G2:H2"/>
    <mergeCell ref="A46:G46"/>
  </mergeCells>
  <printOptions gridLines="1"/>
  <pageMargins left="0.78740157480314965" right="0" top="0.39370078740157483" bottom="0.55118110236220474" header="0.51181102362204722" footer="1.102362204724409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MAGGIO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2018-06-15T14:08:31Z</dcterms:created>
  <dcterms:modified xsi:type="dcterms:W3CDTF">2018-06-15T14:09:04Z</dcterms:modified>
</cp:coreProperties>
</file>