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R" sheetId="1" r:id="rId1"/>
  </sheets>
  <calcPr calcId="144525"/>
</workbook>
</file>

<file path=xl/calcChain.xml><?xml version="1.0" encoding="utf-8"?>
<calcChain xmlns="http://schemas.openxmlformats.org/spreadsheetml/2006/main">
  <c r="G186" i="1" l="1"/>
  <c r="G172" i="1"/>
  <c r="G171" i="1"/>
  <c r="F171" i="1"/>
  <c r="F170" i="1"/>
  <c r="G169" i="1"/>
  <c r="G168" i="1"/>
  <c r="F167" i="1"/>
  <c r="G163" i="1"/>
  <c r="F162" i="1"/>
  <c r="G149" i="1"/>
  <c r="G147" i="1"/>
  <c r="G145" i="1"/>
  <c r="G141" i="1"/>
  <c r="G139" i="1"/>
  <c r="G112" i="1"/>
  <c r="G105" i="1"/>
  <c r="G103" i="1"/>
  <c r="G101" i="1"/>
  <c r="G97" i="1"/>
  <c r="G93" i="1"/>
  <c r="G89" i="1"/>
  <c r="G82" i="1"/>
  <c r="F81" i="1"/>
  <c r="F78" i="1"/>
  <c r="H71" i="1"/>
  <c r="G69" i="1"/>
  <c r="H36" i="1"/>
  <c r="H32" i="1"/>
  <c r="H26" i="1"/>
</calcChain>
</file>

<file path=xl/sharedStrings.xml><?xml version="1.0" encoding="utf-8"?>
<sst xmlns="http://schemas.openxmlformats.org/spreadsheetml/2006/main" count="370" uniqueCount="194">
  <si>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</si>
  <si>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</si>
  <si>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</si>
  <si>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</si>
  <si>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</si>
  <si>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</si>
  <si>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</si>
  <si>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</si>
  <si>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</si>
  <si>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</si>
  <si>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</si>
  <si>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</si>
  <si>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2</t>
  </si>
  <si>
    <t>S. E.C. CL. N. 317</t>
  </si>
  <si>
    <t>S. E.C. CL. N. 13</t>
  </si>
  <si>
    <t>S. E.C. CL. N. 23</t>
  </si>
  <si>
    <t>S. E.C. CL. N. 24</t>
  </si>
  <si>
    <t>S. E.C. CL. N. 26</t>
  </si>
  <si>
    <t>11/D</t>
  </si>
  <si>
    <t>S. E.C. CL. N. 11/D</t>
  </si>
  <si>
    <t>12/D</t>
  </si>
  <si>
    <t>S. E.C. CL. N. 12/D</t>
  </si>
  <si>
    <t>13/D</t>
  </si>
  <si>
    <t>S. E.C. CL. N. 13/D</t>
  </si>
  <si>
    <t>14/D</t>
  </si>
  <si>
    <t>S. E.C. CL. N. 14/D</t>
  </si>
  <si>
    <t>3/L</t>
  </si>
  <si>
    <t>FT. CL.</t>
  </si>
  <si>
    <t>PARR. S. BARTOLOMEO</t>
  </si>
  <si>
    <t>IVA C/E</t>
  </si>
  <si>
    <t>ACCONTO. FT. CL. N° 3/L</t>
  </si>
  <si>
    <t>4/L</t>
  </si>
  <si>
    <t>ARCIDIOCESI SALERNO - CAMPAGNA - ACERNO</t>
  </si>
  <si>
    <t>es</t>
  </si>
  <si>
    <t>S. FT. CL. N° 4/L</t>
  </si>
  <si>
    <t>5/L</t>
  </si>
  <si>
    <t>ASS. MIGRANTI</t>
  </si>
  <si>
    <t>S. FT. CL. N° 5/L</t>
  </si>
  <si>
    <t>14/E</t>
  </si>
  <si>
    <t>N.C..</t>
  </si>
  <si>
    <t>PROLIBER</t>
  </si>
  <si>
    <t>es.</t>
  </si>
  <si>
    <t>15/E</t>
  </si>
  <si>
    <t>16/E</t>
  </si>
  <si>
    <t>BYBLOS</t>
  </si>
  <si>
    <t>17/E</t>
  </si>
  <si>
    <t>GIOCHI E GIOCATTOLI</t>
  </si>
  <si>
    <t>S. FT. CL. N° 17/E</t>
  </si>
  <si>
    <t>18/E</t>
  </si>
  <si>
    <t>ACC. FT. CL. N° 68/E</t>
  </si>
  <si>
    <t>P.IVA 03664760612</t>
  </si>
  <si>
    <t>ACCONTO FATTURA ANNO 2017</t>
  </si>
  <si>
    <t>S. FT. CL. N° 88/E</t>
  </si>
  <si>
    <t>S. FT. CL. N° 101/E</t>
  </si>
  <si>
    <t xml:space="preserve">S. FT. CL. N° </t>
  </si>
  <si>
    <t>GSE</t>
  </si>
  <si>
    <t>SP. P.T.</t>
  </si>
  <si>
    <t>FT. FORN.</t>
  </si>
  <si>
    <t>ARGO</t>
  </si>
  <si>
    <t>S. FT. FORN.</t>
  </si>
  <si>
    <t>NC. FORN.</t>
  </si>
  <si>
    <t>FT. FORN. 650550561612246</t>
  </si>
  <si>
    <t>S.E.N.</t>
  </si>
  <si>
    <t>S. FT. FORN. N° 80</t>
  </si>
  <si>
    <t>FT. FORN. 375</t>
  </si>
  <si>
    <t>GIOVINARTE</t>
  </si>
  <si>
    <t>BRT</t>
  </si>
  <si>
    <t>S. FT. FORN. N° 82</t>
  </si>
  <si>
    <t>4480/002018</t>
  </si>
  <si>
    <t>EDITRICE SHALOM</t>
  </si>
  <si>
    <t>4754/002018</t>
  </si>
  <si>
    <t>18V108037</t>
  </si>
  <si>
    <t>DIFFUS. S.PAOLO</t>
  </si>
  <si>
    <t>MERENDONI</t>
  </si>
  <si>
    <t>S. FT. FORN. N° 86</t>
  </si>
  <si>
    <t>EGIM</t>
  </si>
  <si>
    <t>S. FT. FORN. N° 87</t>
  </si>
  <si>
    <t>SUORE CROC. ADORATRICI</t>
  </si>
  <si>
    <t>S. FT. FORN. N° 88</t>
  </si>
  <si>
    <t>2018/1/263</t>
  </si>
  <si>
    <t>DESTA</t>
  </si>
  <si>
    <t>18V108841</t>
  </si>
  <si>
    <t>46/2018</t>
  </si>
  <si>
    <t>JUSTA</t>
  </si>
  <si>
    <t>S. FT. FORN.+COMM N. 91</t>
  </si>
  <si>
    <t>COMM</t>
  </si>
  <si>
    <t>TIESSE</t>
  </si>
  <si>
    <t>S. FT. FORN. N° 92</t>
  </si>
  <si>
    <t>942</t>
  </si>
  <si>
    <t>CALANDRINI</t>
  </si>
  <si>
    <t>S. FT. FORN. N° 93</t>
  </si>
  <si>
    <t>178</t>
  </si>
  <si>
    <t>CAART</t>
  </si>
  <si>
    <t>4018002228</t>
  </si>
  <si>
    <t>POSTE IT.</t>
  </si>
  <si>
    <t>ACQUISTO FRANCOBOLLI</t>
  </si>
  <si>
    <t>S. FT. FORN. N° 95</t>
  </si>
  <si>
    <t>128</t>
  </si>
  <si>
    <t>SPANO'</t>
  </si>
  <si>
    <t>18V109705</t>
  </si>
  <si>
    <t>167</t>
  </si>
  <si>
    <t>ARPAS</t>
  </si>
  <si>
    <t>169-18</t>
  </si>
  <si>
    <t>LIB. COLETTI</t>
  </si>
  <si>
    <t>S. FT. FORN. N° 99</t>
  </si>
  <si>
    <t>112</t>
  </si>
  <si>
    <t>BEL SANTI</t>
  </si>
  <si>
    <t>S. FT. FORN. N° 100</t>
  </si>
  <si>
    <t>5981/00/2018</t>
  </si>
  <si>
    <t xml:space="preserve">ED. ART </t>
  </si>
  <si>
    <t>18V110034</t>
  </si>
  <si>
    <t>74</t>
  </si>
  <si>
    <t>DORATURA MANERBIESE</t>
  </si>
  <si>
    <t>18V110559</t>
  </si>
  <si>
    <t>601/2018</t>
  </si>
  <si>
    <t xml:space="preserve">AMC </t>
  </si>
  <si>
    <t>S. FT. FORN. N° 106</t>
  </si>
  <si>
    <t>18V110837</t>
  </si>
  <si>
    <t>869/2018/A</t>
  </si>
  <si>
    <t>MESCAT</t>
  </si>
  <si>
    <t>LIBR. ED. VATICANA</t>
  </si>
  <si>
    <t>232</t>
  </si>
  <si>
    <t>S. FT. FORN. N° 110</t>
  </si>
  <si>
    <t>113/2018</t>
  </si>
  <si>
    <t>CRISTO RE</t>
  </si>
  <si>
    <t>S. FT. FORN. N° 111</t>
  </si>
  <si>
    <t>18V111521</t>
  </si>
  <si>
    <t>1151/00</t>
  </si>
  <si>
    <t>FARS</t>
  </si>
  <si>
    <t>1° TRIM.</t>
  </si>
  <si>
    <t>CARTA CARB.</t>
  </si>
  <si>
    <t>S. FT. FORN. N° 114</t>
  </si>
  <si>
    <t>MESSAGGERIE</t>
  </si>
  <si>
    <t>FT.FORN.</t>
  </si>
  <si>
    <t>ARUBA</t>
  </si>
  <si>
    <t>S. FT. FORN. N° 121</t>
  </si>
  <si>
    <t>LA00116881</t>
  </si>
  <si>
    <t>FASTWEB</t>
  </si>
  <si>
    <t xml:space="preserve"> </t>
  </si>
  <si>
    <t xml:space="preserve">S. FT. FORN. N° </t>
  </si>
  <si>
    <t>il saldo resta?</t>
  </si>
  <si>
    <t>S. FT. FORN. N° 69</t>
  </si>
  <si>
    <t>S. FT. FORN. N° 71</t>
  </si>
  <si>
    <t>S. FT. FORN. N° 73</t>
  </si>
  <si>
    <t>S. FT. FORN. N° 53</t>
  </si>
  <si>
    <t>S. FT. FORN. N° 43</t>
  </si>
  <si>
    <t>S. FT. FORN. N° 395-398</t>
  </si>
  <si>
    <t>S. FT. FORN. N° 4-12</t>
  </si>
  <si>
    <t>S. FT. FORN. N° 56</t>
  </si>
  <si>
    <t>S. FT. FORN. N° 23</t>
  </si>
  <si>
    <t>€ 0,30 IN Più SARANNO DETRATTI DAL PROSSIMO PAGAMENTO</t>
  </si>
  <si>
    <t>S. FT. FORN. N° 72</t>
  </si>
  <si>
    <t>S. FT. FORN. N° 68</t>
  </si>
  <si>
    <t>S. FT. FORN. N° 22-48- N.C. 1</t>
  </si>
  <si>
    <t>S. FT. FORN. N° 7-14-16-17-19-21-25</t>
  </si>
  <si>
    <t>PAG. 4</t>
  </si>
  <si>
    <t>VERSAMENTO</t>
  </si>
  <si>
    <r>
      <t xml:space="preserve">VERS. IBC </t>
    </r>
    <r>
      <rPr>
        <i/>
        <sz val="8"/>
        <rFont val="Arial Narrow"/>
        <family val="2"/>
      </rPr>
      <t>(QUOTA ANNO 2017)</t>
    </r>
  </si>
  <si>
    <t xml:space="preserve">DA CORRISPETTIVI </t>
  </si>
  <si>
    <t>CORR. SOTTRATTI: POS - ACCONTO FATT. 3/L - E.C. 12/D - 13/D</t>
  </si>
  <si>
    <t>(ES)</t>
  </si>
  <si>
    <t>(€ 13,00 22% - € 7,02 ES)</t>
  </si>
  <si>
    <t>(€ 121,06 22% - € 73,94 ES)</t>
  </si>
  <si>
    <t>INSIEME AD E.C. 12/D TOT. POS 259,00</t>
  </si>
  <si>
    <t>( € 30,20  22% - € 6,75 ES)</t>
  </si>
  <si>
    <t>(€ 207,00 22% - 114,48 ES - 48,02 4%)</t>
  </si>
  <si>
    <t>(€ 21,80 22% - € 2,70 4%)</t>
  </si>
  <si>
    <t>( € 424,95 22% - € 175,05 ES)</t>
  </si>
  <si>
    <t>(IVA 22%)</t>
  </si>
  <si>
    <t>(€ 56,25 ES - 6,50 22%)</t>
  </si>
  <si>
    <t>(€ 6,00 22% - € 50,17 ES)</t>
  </si>
  <si>
    <t>(€ 292,94 22% - € 57,06 ES)</t>
  </si>
  <si>
    <t>(€ 106,99 22% - € 19,08 ES - € 3,00 4%)</t>
  </si>
  <si>
    <t>(€ 28,80 22% - € 6,30 ES)</t>
  </si>
  <si>
    <t>(€ 59,00 22% - € 51,30 ES)</t>
  </si>
  <si>
    <t>(€ 5,00 22% - € 22,19 ES)</t>
  </si>
  <si>
    <t>(€ 45,50 22% - € 18,63 ES)</t>
  </si>
  <si>
    <t>(€ 172,60 22% - € 4,80 ES - € 12,60 4%)</t>
  </si>
  <si>
    <t>(€ 6,50 22% - € 8,10 4%)</t>
  </si>
  <si>
    <t>(€ 141,00 22% - € 9,00 ES)</t>
  </si>
  <si>
    <t>(€ 12,60 ES - € 7,50 4%)</t>
  </si>
  <si>
    <t>(€ 217,94 22% -€ 49,06 ES - € 3,00 4%)</t>
  </si>
  <si>
    <t>(€ 301,00 22% - € 9,00 4%)</t>
  </si>
  <si>
    <t>(€ 119,30 22% - € 5,70 4%)</t>
  </si>
  <si>
    <t>(€ 209,70 22% - € 6,30 ES)</t>
  </si>
  <si>
    <t>(€ 8,00 22% - € 8,00 ES)</t>
  </si>
  <si>
    <t>(€ 16,50 22% - € 19,50 ES)</t>
  </si>
  <si>
    <t>PAG. 5</t>
  </si>
  <si>
    <t>(€ 0,30 22% - € 21,02 ES)</t>
  </si>
  <si>
    <t xml:space="preserve">RETRIBUZIONI FEBBRAIO 2018 </t>
  </si>
  <si>
    <t>BONIFICO</t>
  </si>
  <si>
    <t>VERS. INPS + IRPEF</t>
  </si>
  <si>
    <t xml:space="preserve">F24 </t>
  </si>
  <si>
    <t>PAG.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</si>
</sst>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08]"/>
    <numFmt numFmtId="168" formatCode="\ [$N°]\ \ #,##0;\-[$N°]\ #,##0"/>
    <numFmt numFmtId="169" formatCode="#,##0[$/10]"/>
    <numFmt numFmtId="170" formatCode="\ [$N°]\ #,##0\ ;\-[$/N°]\ #,##0"/>
    <numFmt numFmtId="171" formatCode="#,##0[$/12]"/>
    <numFmt numFmtId="172" formatCode="#,##0[$/03]"/>
    <numFmt numFmtId="173" formatCode="_-* #,##0.00_-;\-* #,##0.00_-;_-* &quot;-&quot;_-;_-@_-"/>
    <numFmt numFmtId="174" formatCode="#,##0[$/02]"/>
    <numFmt numFmtId="175" formatCode="_-[$€-2]\ * #,##0.00_-;\-[$€-2]\ * #,##0.00_-;_-[$€-2]\ * &quot;-&quot;??_-;_-@_-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Franklin Gothic Medium Cond"/>
      <family val="2"/>
    </font>
    <font>
      <sz val="8"/>
      <name val="Franklin Gothic Medium Cond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8"/>
      <color indexed="21"/>
      <name val="Arial"/>
      <family val="2"/>
    </font>
    <font>
      <i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3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165" fontId="2" fillId="0" borderId="0" xfId="0" applyNumberFormat="1" applyFont="1" applyFill="1" applyAlignment="1">
      <alignment horizontal="center"/>
    </xf>
    <xf numFmtId="43" fontId="3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1" fontId="2" fillId="0" borderId="0" xfId="2" applyFont="1"/>
    <xf numFmtId="43" fontId="2" fillId="0" borderId="0" xfId="1" applyFont="1"/>
    <xf numFmtId="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center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43" fontId="2" fillId="0" borderId="0" xfId="0" applyNumberFormat="1" applyFont="1" applyFill="1"/>
    <xf numFmtId="2" fontId="2" fillId="0" borderId="0" xfId="0" applyNumberFormat="1" applyFont="1"/>
    <xf numFmtId="0" fontId="2" fillId="0" borderId="0" xfId="0" applyFont="1" applyFill="1" applyBorder="1" applyAlignment="1">
      <alignment horizontal="left"/>
    </xf>
    <xf numFmtId="169" fontId="2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3" fillId="0" borderId="0" xfId="0" applyNumberFormat="1" applyFont="1" applyFill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164" fontId="2" fillId="0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2" fontId="3" fillId="0" borderId="0" xfId="0" applyNumberFormat="1" applyFont="1"/>
    <xf numFmtId="49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72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72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left"/>
    </xf>
    <xf numFmtId="43" fontId="9" fillId="0" borderId="0" xfId="0" applyNumberFormat="1" applyFont="1" applyFill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43" fontId="3" fillId="3" borderId="0" xfId="0" applyNumberFormat="1" applyFont="1" applyFill="1" applyAlignment="1">
      <alignment horizontal="center"/>
    </xf>
    <xf numFmtId="43" fontId="2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43" fontId="11" fillId="3" borderId="0" xfId="0" applyNumberFormat="1" applyFont="1" applyFill="1"/>
    <xf numFmtId="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3" fontId="2" fillId="3" borderId="0" xfId="0" applyNumberFormat="1" applyFont="1" applyFill="1" applyBorder="1"/>
    <xf numFmtId="0" fontId="10" fillId="3" borderId="0" xfId="0" applyFont="1" applyFill="1" applyBorder="1" applyAlignment="1">
      <alignment horizontal="center"/>
    </xf>
    <xf numFmtId="173" fontId="12" fillId="5" borderId="2" xfId="2" applyNumberFormat="1" applyFont="1" applyFill="1" applyBorder="1" applyAlignment="1">
      <alignment horizontal="center" vertical="center"/>
    </xf>
    <xf numFmtId="17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/>
    <xf numFmtId="0" fontId="13" fillId="0" borderId="0" xfId="0" applyFont="1" applyAlignment="1">
      <alignment horizontal="left"/>
    </xf>
    <xf numFmtId="0" fontId="2" fillId="0" borderId="0" xfId="0" applyFont="1" applyAlignment="1"/>
    <xf numFmtId="1" fontId="14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3" fontId="3" fillId="0" borderId="0" xfId="0" applyNumberFormat="1" applyFont="1"/>
    <xf numFmtId="4" fontId="3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72" fontId="2" fillId="0" borderId="0" xfId="0" applyNumberFormat="1" applyFont="1" applyAlignment="1">
      <alignment horizontal="center"/>
    </xf>
    <xf numFmtId="43" fontId="3" fillId="0" borderId="0" xfId="0" applyNumberFormat="1" applyFont="1" applyAlignment="1"/>
    <xf numFmtId="0" fontId="2" fillId="0" borderId="0" xfId="0" applyFont="1" applyAlignment="1">
      <alignment horizontal="center"/>
    </xf>
    <xf numFmtId="43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43" fontId="15" fillId="0" borderId="0" xfId="0" applyNumberFormat="1" applyFont="1" applyAlignment="1"/>
    <xf numFmtId="0" fontId="2" fillId="0" borderId="3" xfId="0" applyFont="1" applyBorder="1" applyAlignment="1">
      <alignment horizontal="center"/>
    </xf>
    <xf numFmtId="172" fontId="2" fillId="0" borderId="0" xfId="0" applyNumberFormat="1" applyFont="1" applyAlignment="1"/>
    <xf numFmtId="0" fontId="2" fillId="0" borderId="3" xfId="0" applyFont="1" applyBorder="1" applyAlignment="1">
      <alignment horizontal="center"/>
    </xf>
    <xf numFmtId="172" fontId="2" fillId="0" borderId="3" xfId="0" applyNumberFormat="1" applyFont="1" applyBorder="1" applyAlignment="1"/>
    <xf numFmtId="0" fontId="2" fillId="0" borderId="3" xfId="0" applyFont="1" applyBorder="1" applyAlignment="1"/>
    <xf numFmtId="43" fontId="16" fillId="0" borderId="0" xfId="0" applyNumberFormat="1" applyFont="1"/>
    <xf numFmtId="0" fontId="16" fillId="0" borderId="0" xfId="0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808124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MARZO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157942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6"/>
  <sheetViews>
    <sheetView tabSelected="1" zoomScale="120" zoomScaleNormal="120" workbookViewId="0">
      <pane xSplit="11" ySplit="2" topLeftCell="L173" activePane="bottomRight" state="frozen"/>
      <selection pane="topRight" activeCell="K1" sqref="K1"/>
      <selection pane="bottomLeft" activeCell="A3" sqref="A3"/>
      <selection pane="bottomRight" activeCell="A184" sqref="A184"/>
    </sheetView>
  </sheetViews>
  <sheetFormatPr defaultRowHeight="10.5" x14ac:dyDescent="0.2"/>
  <cols>
    <col min="1" max="1" width="4.875" style="1" customWidth="1"/>
    <col min="2" max="2" width="6" style="2" customWidth="1"/>
    <col min="3" max="3" width="9.75" style="1" customWidth="1"/>
    <col min="4" max="4" width="11" style="1" customWidth="1"/>
    <col min="5" max="5" width="16.125" style="1" customWidth="1"/>
    <col min="6" max="6" width="14.75" style="3" customWidth="1"/>
    <col min="7" max="8" width="7" style="1" customWidth="1"/>
    <col min="9" max="9" width="11.375" style="4" customWidth="1"/>
    <col min="10" max="10" width="10" style="4" customWidth="1"/>
    <col min="11" max="11" width="4.875" style="1" customWidth="1"/>
    <col min="12" max="12" width="12.875" style="4" customWidth="1"/>
    <col min="13" max="13" width="15.375" style="5" customWidth="1"/>
    <col min="14" max="14" width="21" style="4" customWidth="1"/>
    <col min="15" max="17" width="9.25" style="6" bestFit="1" customWidth="1"/>
    <col min="18" max="18" width="15" style="4" customWidth="1"/>
    <col min="19" max="16384" width="9" style="4"/>
  </cols>
  <sheetData>
    <row r="1" spans="1:17" ht="60.05" customHeight="1" x14ac:dyDescent="0.2"/>
    <row r="2" spans="1:17" s="10" customFormat="1" ht="18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M2" s="11"/>
      <c r="O2" s="12"/>
      <c r="P2" s="12"/>
      <c r="Q2" s="12"/>
    </row>
    <row r="3" spans="1:17" ht="17.2" customHeight="1" x14ac:dyDescent="0.2">
      <c r="A3" s="1">
        <v>24</v>
      </c>
      <c r="B3" s="13">
        <v>43165</v>
      </c>
      <c r="C3" s="1" t="s">
        <v>11</v>
      </c>
      <c r="E3" s="2"/>
      <c r="F3" s="14">
        <v>30.5</v>
      </c>
      <c r="H3" s="15">
        <v>75100</v>
      </c>
      <c r="I3" s="16"/>
      <c r="J3" s="16"/>
    </row>
    <row r="4" spans="1:17" ht="17.2" customHeight="1" x14ac:dyDescent="0.2">
      <c r="A4" s="1">
        <v>25</v>
      </c>
      <c r="B4" s="13">
        <v>43167</v>
      </c>
      <c r="C4" s="1" t="s">
        <v>11</v>
      </c>
      <c r="E4" s="2"/>
      <c r="F4" s="14">
        <v>40.700000000000003</v>
      </c>
      <c r="H4" s="15">
        <v>75100</v>
      </c>
      <c r="I4" s="17"/>
      <c r="J4" s="17"/>
      <c r="L4" s="6"/>
      <c r="M4" s="18"/>
      <c r="N4" s="1"/>
    </row>
    <row r="5" spans="1:17" ht="17.2" customHeight="1" x14ac:dyDescent="0.2">
      <c r="A5" s="1">
        <v>26</v>
      </c>
      <c r="B5" s="13">
        <v>43173</v>
      </c>
      <c r="C5" s="1" t="s">
        <v>11</v>
      </c>
      <c r="E5" s="2"/>
      <c r="F5" s="14">
        <v>46.08</v>
      </c>
      <c r="H5" s="15">
        <v>75100</v>
      </c>
      <c r="L5" s="6"/>
      <c r="M5" s="18"/>
      <c r="N5" s="1"/>
    </row>
    <row r="6" spans="1:17" ht="17.2" customHeight="1" x14ac:dyDescent="0.2">
      <c r="A6" s="1">
        <v>27</v>
      </c>
      <c r="B6" s="13">
        <v>43174</v>
      </c>
      <c r="C6" s="1" t="s">
        <v>11</v>
      </c>
      <c r="E6" s="2"/>
      <c r="F6" s="14">
        <v>23.7</v>
      </c>
      <c r="H6" s="15">
        <v>75100</v>
      </c>
      <c r="L6" s="6"/>
      <c r="M6" s="18"/>
      <c r="N6" s="1"/>
    </row>
    <row r="7" spans="1:17" ht="17.2" customHeight="1" x14ac:dyDescent="0.2">
      <c r="A7" s="1">
        <v>28</v>
      </c>
      <c r="B7" s="13">
        <v>43182</v>
      </c>
      <c r="C7" s="1" t="s">
        <v>11</v>
      </c>
      <c r="E7" s="2"/>
      <c r="F7" s="14">
        <v>22</v>
      </c>
      <c r="H7" s="15">
        <v>75100</v>
      </c>
      <c r="L7" s="6"/>
      <c r="M7" s="18"/>
      <c r="N7" s="1"/>
    </row>
    <row r="8" spans="1:17" ht="17.2" customHeight="1" x14ac:dyDescent="0.2">
      <c r="A8" s="1">
        <v>29</v>
      </c>
      <c r="B8" s="13">
        <v>43185</v>
      </c>
      <c r="C8" s="1" t="s">
        <v>11</v>
      </c>
      <c r="E8" s="2"/>
      <c r="F8" s="14">
        <v>11.63</v>
      </c>
      <c r="H8" s="15">
        <v>75100</v>
      </c>
      <c r="L8" s="6"/>
      <c r="M8" s="18"/>
      <c r="N8" s="1"/>
    </row>
    <row r="9" spans="1:17" ht="17.2" customHeight="1" x14ac:dyDescent="0.2">
      <c r="B9" s="13">
        <v>42795</v>
      </c>
      <c r="C9" s="19" t="s">
        <v>12</v>
      </c>
      <c r="D9" s="20"/>
      <c r="E9" s="21"/>
      <c r="F9" s="22">
        <v>102.25</v>
      </c>
      <c r="G9" s="21">
        <v>20221</v>
      </c>
      <c r="H9" s="15"/>
      <c r="L9" s="6"/>
      <c r="M9" s="18"/>
      <c r="N9" s="1"/>
    </row>
    <row r="10" spans="1:17" ht="17.2" customHeight="1" x14ac:dyDescent="0.2">
      <c r="B10" s="13">
        <v>42795</v>
      </c>
      <c r="C10" s="19" t="s">
        <v>13</v>
      </c>
      <c r="D10" s="20"/>
      <c r="E10" s="21"/>
      <c r="F10" s="22">
        <v>121.7</v>
      </c>
      <c r="G10" s="21">
        <v>20221</v>
      </c>
      <c r="H10" s="15"/>
      <c r="L10" s="6"/>
      <c r="M10" s="18"/>
      <c r="N10" s="1"/>
    </row>
    <row r="11" spans="1:17" ht="17.2" customHeight="1" x14ac:dyDescent="0.2">
      <c r="B11" s="13">
        <v>43162</v>
      </c>
      <c r="C11" s="19" t="s">
        <v>14</v>
      </c>
      <c r="D11" s="20"/>
      <c r="E11" s="21"/>
      <c r="F11" s="22">
        <v>40.020000000000003</v>
      </c>
      <c r="G11" s="21">
        <v>20210</v>
      </c>
      <c r="H11" s="15"/>
      <c r="L11" s="6"/>
      <c r="M11" s="18"/>
      <c r="N11" s="1"/>
    </row>
    <row r="12" spans="1:17" ht="17.2" customHeight="1" x14ac:dyDescent="0.2">
      <c r="B12" s="13">
        <v>43165</v>
      </c>
      <c r="C12" s="19" t="s">
        <v>15</v>
      </c>
      <c r="D12" s="20"/>
      <c r="E12" s="21"/>
      <c r="F12" s="22">
        <v>22</v>
      </c>
      <c r="G12" s="21">
        <v>20210</v>
      </c>
      <c r="L12" s="6"/>
      <c r="M12" s="18"/>
      <c r="N12" s="1"/>
    </row>
    <row r="13" spans="1:17" ht="17.2" customHeight="1" x14ac:dyDescent="0.2">
      <c r="B13" s="13">
        <v>43172</v>
      </c>
      <c r="C13" s="19" t="s">
        <v>16</v>
      </c>
      <c r="D13" s="20"/>
      <c r="E13" s="21"/>
      <c r="F13" s="22">
        <v>30.5</v>
      </c>
      <c r="G13" s="21">
        <v>20210</v>
      </c>
      <c r="L13" s="6"/>
      <c r="M13" s="18"/>
      <c r="N13" s="1"/>
    </row>
    <row r="14" spans="1:17" ht="17.2" customHeight="1" x14ac:dyDescent="0.2">
      <c r="B14" s="13">
        <v>43186</v>
      </c>
      <c r="C14" s="19" t="s">
        <v>17</v>
      </c>
      <c r="D14" s="20"/>
      <c r="E14" s="21"/>
      <c r="F14" s="22">
        <v>46.08</v>
      </c>
      <c r="G14" s="21">
        <v>20210</v>
      </c>
      <c r="L14" s="6"/>
      <c r="M14" s="18"/>
      <c r="N14" s="1"/>
    </row>
    <row r="15" spans="1:17" ht="17.2" customHeight="1" x14ac:dyDescent="0.2">
      <c r="A15" s="21" t="s">
        <v>18</v>
      </c>
      <c r="B15" s="13">
        <v>43162</v>
      </c>
      <c r="C15" s="21" t="s">
        <v>11</v>
      </c>
      <c r="F15" s="3">
        <v>512</v>
      </c>
      <c r="H15" s="19">
        <v>75100</v>
      </c>
      <c r="L15" s="6"/>
      <c r="M15" s="18"/>
      <c r="N15" s="1"/>
    </row>
    <row r="16" spans="1:17" ht="17.2" customHeight="1" x14ac:dyDescent="0.2">
      <c r="B16" s="13">
        <v>43162</v>
      </c>
      <c r="C16" s="19" t="s">
        <v>19</v>
      </c>
      <c r="D16" s="20"/>
      <c r="F16" s="3">
        <v>512</v>
      </c>
      <c r="G16" s="1">
        <v>20003</v>
      </c>
      <c r="L16" s="6"/>
      <c r="M16" s="18"/>
      <c r="N16" s="1"/>
    </row>
    <row r="17" spans="1:14" ht="17.2" customHeight="1" x14ac:dyDescent="0.2">
      <c r="A17" s="21" t="s">
        <v>20</v>
      </c>
      <c r="B17" s="13">
        <v>43162</v>
      </c>
      <c r="C17" s="21" t="s">
        <v>11</v>
      </c>
      <c r="F17" s="3">
        <v>64</v>
      </c>
      <c r="H17" s="19">
        <v>75100</v>
      </c>
      <c r="L17" s="6"/>
      <c r="M17" s="18"/>
      <c r="N17" s="1"/>
    </row>
    <row r="18" spans="1:14" ht="17.2" customHeight="1" x14ac:dyDescent="0.2">
      <c r="B18" s="13">
        <v>43162</v>
      </c>
      <c r="C18" s="19" t="s">
        <v>21</v>
      </c>
      <c r="D18" s="20"/>
      <c r="F18" s="3">
        <v>64</v>
      </c>
      <c r="G18" s="21">
        <v>49875</v>
      </c>
      <c r="L18" s="6"/>
      <c r="M18" s="18"/>
      <c r="N18" s="1"/>
    </row>
    <row r="19" spans="1:14" ht="17.2" customHeight="1" x14ac:dyDescent="0.2">
      <c r="A19" s="21" t="s">
        <v>22</v>
      </c>
      <c r="B19" s="13">
        <v>43168</v>
      </c>
      <c r="C19" s="21" t="s">
        <v>11</v>
      </c>
      <c r="F19" s="3">
        <v>38.4</v>
      </c>
      <c r="H19" s="19">
        <v>75100</v>
      </c>
      <c r="L19" s="6"/>
      <c r="M19" s="18"/>
      <c r="N19" s="1"/>
    </row>
    <row r="20" spans="1:14" ht="17.2" customHeight="1" x14ac:dyDescent="0.2">
      <c r="B20" s="13">
        <v>43168</v>
      </c>
      <c r="C20" s="19" t="s">
        <v>23</v>
      </c>
      <c r="D20" s="20"/>
      <c r="F20" s="3">
        <v>38.4</v>
      </c>
      <c r="G20" s="1">
        <v>49875</v>
      </c>
      <c r="L20" s="6"/>
      <c r="M20" s="18"/>
      <c r="N20" s="1"/>
    </row>
    <row r="21" spans="1:14" ht="17.2" customHeight="1" x14ac:dyDescent="0.2">
      <c r="A21" s="21" t="s">
        <v>24</v>
      </c>
      <c r="B21" s="13">
        <v>43183</v>
      </c>
      <c r="C21" s="21" t="s">
        <v>11</v>
      </c>
      <c r="F21" s="3">
        <v>768</v>
      </c>
      <c r="H21" s="19">
        <v>75100</v>
      </c>
      <c r="L21" s="6"/>
      <c r="M21" s="18"/>
      <c r="N21" s="1"/>
    </row>
    <row r="22" spans="1:14" ht="17.2" customHeight="1" x14ac:dyDescent="0.2">
      <c r="B22" s="13">
        <v>43183</v>
      </c>
      <c r="C22" s="19" t="s">
        <v>25</v>
      </c>
      <c r="D22" s="20"/>
      <c r="F22" s="3">
        <v>768</v>
      </c>
      <c r="G22" s="1">
        <v>20003</v>
      </c>
      <c r="L22" s="6"/>
      <c r="M22" s="18"/>
      <c r="N22" s="1"/>
    </row>
    <row r="23" spans="1:14" ht="17.2" customHeight="1" x14ac:dyDescent="0.2">
      <c r="A23" s="21"/>
      <c r="B23" s="13"/>
      <c r="C23" s="21"/>
      <c r="H23" s="19"/>
      <c r="L23" s="6"/>
      <c r="M23" s="18"/>
      <c r="N23" s="1"/>
    </row>
    <row r="24" spans="1:14" ht="17.2" customHeight="1" x14ac:dyDescent="0.2">
      <c r="A24" s="21" t="s">
        <v>26</v>
      </c>
      <c r="B24" s="13">
        <v>43186</v>
      </c>
      <c r="C24" s="21" t="s">
        <v>27</v>
      </c>
      <c r="D24" s="19" t="s">
        <v>28</v>
      </c>
      <c r="E24" s="19"/>
      <c r="F24" s="23">
        <v>1400</v>
      </c>
      <c r="G24" s="21">
        <v>43509</v>
      </c>
      <c r="H24" s="21">
        <v>75103</v>
      </c>
      <c r="I24" s="24">
        <v>1147.54</v>
      </c>
      <c r="J24" s="24">
        <v>252.46</v>
      </c>
      <c r="K24" s="21">
        <v>22</v>
      </c>
      <c r="L24" s="6"/>
      <c r="M24" s="18"/>
      <c r="N24" s="1"/>
    </row>
    <row r="25" spans="1:14" ht="17.2" customHeight="1" x14ac:dyDescent="0.2">
      <c r="A25" s="21"/>
      <c r="B25" s="25"/>
      <c r="C25" s="21"/>
      <c r="D25" s="26"/>
      <c r="E25" s="4"/>
      <c r="F25" s="23">
        <v>1147.54</v>
      </c>
      <c r="G25" s="4"/>
      <c r="H25" s="4"/>
      <c r="I25" s="27"/>
      <c r="L25" s="6"/>
      <c r="M25" s="18"/>
      <c r="N25" s="1"/>
    </row>
    <row r="26" spans="1:14" ht="17.2" customHeight="1" x14ac:dyDescent="0.2">
      <c r="A26" s="21"/>
      <c r="B26" s="13"/>
      <c r="C26" s="19"/>
      <c r="D26" s="20"/>
      <c r="E26" s="21" t="s">
        <v>29</v>
      </c>
      <c r="F26" s="23">
        <v>252.46</v>
      </c>
      <c r="G26" s="21"/>
      <c r="H26" s="21">
        <f>IF(E26="IVA C/E",49997," ")</f>
        <v>49997</v>
      </c>
      <c r="I26" s="27"/>
      <c r="J26" s="27"/>
      <c r="K26" s="21"/>
      <c r="L26" s="6"/>
      <c r="M26" s="18"/>
      <c r="N26" s="1"/>
    </row>
    <row r="27" spans="1:14" ht="17.2" customHeight="1" x14ac:dyDescent="0.2">
      <c r="B27" s="13">
        <v>43186</v>
      </c>
      <c r="C27" s="19" t="s">
        <v>30</v>
      </c>
      <c r="D27" s="21"/>
      <c r="E27" s="21"/>
      <c r="F27" s="23">
        <v>700</v>
      </c>
      <c r="G27" s="21">
        <v>49875</v>
      </c>
      <c r="H27" s="24">
        <v>43509</v>
      </c>
      <c r="I27" s="6"/>
      <c r="J27" s="27"/>
      <c r="K27" s="21"/>
      <c r="L27" s="6"/>
      <c r="M27" s="18"/>
      <c r="N27" s="1"/>
    </row>
    <row r="28" spans="1:14" ht="17.2" customHeight="1" x14ac:dyDescent="0.2">
      <c r="A28" s="21" t="s">
        <v>31</v>
      </c>
      <c r="B28" s="13">
        <v>43187</v>
      </c>
      <c r="C28" s="21" t="s">
        <v>27</v>
      </c>
      <c r="D28" s="19" t="s">
        <v>32</v>
      </c>
      <c r="E28" s="19"/>
      <c r="F28" s="23">
        <v>118.4</v>
      </c>
      <c r="G28" s="21">
        <v>40208</v>
      </c>
      <c r="H28" s="21">
        <v>75103</v>
      </c>
      <c r="I28" s="28">
        <v>65</v>
      </c>
      <c r="K28" s="1" t="s">
        <v>33</v>
      </c>
      <c r="L28" s="6"/>
      <c r="M28" s="18"/>
      <c r="N28" s="1"/>
    </row>
    <row r="29" spans="1:14" ht="17.2" customHeight="1" x14ac:dyDescent="0.2">
      <c r="A29" s="21"/>
      <c r="B29" s="13"/>
      <c r="C29" s="21"/>
      <c r="D29" s="19"/>
      <c r="E29" s="19"/>
      <c r="F29" s="23"/>
      <c r="G29" s="21"/>
      <c r="H29" s="21"/>
      <c r="I29" s="4">
        <v>10.96</v>
      </c>
      <c r="J29" s="4">
        <v>0.44</v>
      </c>
      <c r="K29" s="1">
        <v>4</v>
      </c>
      <c r="L29" s="6"/>
      <c r="M29" s="18"/>
      <c r="N29" s="1"/>
    </row>
    <row r="30" spans="1:14" ht="17.2" customHeight="1" x14ac:dyDescent="0.2">
      <c r="A30" s="21"/>
      <c r="B30" s="13"/>
      <c r="C30" s="21"/>
      <c r="D30" s="19"/>
      <c r="E30" s="19"/>
      <c r="F30" s="23"/>
      <c r="G30" s="21"/>
      <c r="H30" s="21"/>
      <c r="I30" s="24">
        <v>34.43</v>
      </c>
      <c r="J30" s="24">
        <v>7.57</v>
      </c>
      <c r="K30" s="21">
        <v>22</v>
      </c>
      <c r="L30" s="6"/>
      <c r="M30" s="18"/>
      <c r="N30" s="1"/>
    </row>
    <row r="31" spans="1:14" ht="17.2" customHeight="1" x14ac:dyDescent="0.2">
      <c r="A31" s="21"/>
      <c r="B31" s="25"/>
      <c r="C31" s="21"/>
      <c r="D31" s="26"/>
      <c r="E31" s="4"/>
      <c r="F31" s="23">
        <v>110.39</v>
      </c>
      <c r="G31" s="4"/>
      <c r="H31" s="4"/>
      <c r="I31" s="27"/>
      <c r="L31" s="6"/>
      <c r="M31" s="18"/>
      <c r="N31" s="1"/>
    </row>
    <row r="32" spans="1:14" ht="17.2" customHeight="1" x14ac:dyDescent="0.2">
      <c r="A32" s="21"/>
      <c r="B32" s="13"/>
      <c r="C32" s="19"/>
      <c r="D32" s="20"/>
      <c r="E32" s="21" t="s">
        <v>29</v>
      </c>
      <c r="F32" s="23">
        <v>8.01</v>
      </c>
      <c r="G32" s="21"/>
      <c r="H32" s="21">
        <f>IF(E32="IVA C/E",49997," ")</f>
        <v>49997</v>
      </c>
      <c r="I32" s="27"/>
      <c r="J32" s="27"/>
      <c r="K32" s="21"/>
      <c r="L32" s="6"/>
      <c r="M32" s="18"/>
      <c r="N32" s="1"/>
    </row>
    <row r="33" spans="1:14" ht="17.2" customHeight="1" x14ac:dyDescent="0.2">
      <c r="B33" s="13">
        <v>43186</v>
      </c>
      <c r="C33" s="19" t="s">
        <v>34</v>
      </c>
      <c r="D33" s="21"/>
      <c r="E33" s="21"/>
      <c r="F33" s="23">
        <v>118.4</v>
      </c>
      <c r="G33" s="21">
        <v>20003</v>
      </c>
      <c r="H33" s="24">
        <v>40208</v>
      </c>
      <c r="I33" s="6"/>
      <c r="J33" s="27"/>
      <c r="K33" s="21"/>
      <c r="L33" s="6"/>
      <c r="M33" s="18"/>
      <c r="N33" s="1"/>
    </row>
    <row r="34" spans="1:14" ht="17.2" customHeight="1" x14ac:dyDescent="0.2">
      <c r="A34" s="21" t="s">
        <v>35</v>
      </c>
      <c r="B34" s="13">
        <v>43189</v>
      </c>
      <c r="C34" s="21" t="s">
        <v>27</v>
      </c>
      <c r="D34" s="19" t="s">
        <v>36</v>
      </c>
      <c r="E34" s="19"/>
      <c r="F34" s="23">
        <v>75</v>
      </c>
      <c r="G34" s="21">
        <v>40024</v>
      </c>
      <c r="H34" s="21">
        <v>75103</v>
      </c>
      <c r="I34" s="24">
        <v>61.48</v>
      </c>
      <c r="J34" s="24">
        <v>13.52</v>
      </c>
      <c r="K34" s="21">
        <v>22</v>
      </c>
      <c r="L34" s="6"/>
      <c r="M34" s="18"/>
      <c r="N34" s="1"/>
    </row>
    <row r="35" spans="1:14" ht="17.2" customHeight="1" x14ac:dyDescent="0.2">
      <c r="A35" s="21"/>
      <c r="B35" s="25"/>
      <c r="C35" s="21"/>
      <c r="D35" s="26"/>
      <c r="E35" s="4"/>
      <c r="F35" s="23">
        <v>61.48</v>
      </c>
      <c r="G35" s="4"/>
      <c r="H35" s="4"/>
      <c r="I35" s="27"/>
      <c r="L35" s="6"/>
      <c r="M35" s="18"/>
      <c r="N35" s="1"/>
    </row>
    <row r="36" spans="1:14" ht="17.2" customHeight="1" x14ac:dyDescent="0.2">
      <c r="A36" s="21"/>
      <c r="B36" s="13"/>
      <c r="C36" s="19"/>
      <c r="D36" s="20"/>
      <c r="E36" s="21" t="s">
        <v>29</v>
      </c>
      <c r="F36" s="23">
        <v>13.52</v>
      </c>
      <c r="G36" s="21"/>
      <c r="H36" s="21">
        <f>IF(E36="IVA C/E",49997," ")</f>
        <v>49997</v>
      </c>
      <c r="I36" s="27"/>
      <c r="J36" s="27"/>
      <c r="K36" s="21"/>
      <c r="L36" s="6"/>
      <c r="M36" s="18"/>
      <c r="N36" s="1"/>
    </row>
    <row r="37" spans="1:14" ht="17.2" customHeight="1" x14ac:dyDescent="0.2">
      <c r="B37" s="13">
        <v>43189</v>
      </c>
      <c r="C37" s="19" t="s">
        <v>37</v>
      </c>
      <c r="D37" s="21"/>
      <c r="E37" s="21"/>
      <c r="F37" s="23">
        <v>75</v>
      </c>
      <c r="G37" s="21">
        <v>49875</v>
      </c>
      <c r="H37" s="24">
        <v>40024</v>
      </c>
      <c r="I37" s="6"/>
      <c r="J37" s="27"/>
      <c r="K37" s="21"/>
      <c r="L37" s="6"/>
      <c r="M37" s="18"/>
      <c r="N37" s="1"/>
    </row>
    <row r="38" spans="1:14" ht="17.2" customHeight="1" x14ac:dyDescent="0.2">
      <c r="A38" s="21" t="s">
        <v>38</v>
      </c>
      <c r="B38" s="13">
        <v>43166</v>
      </c>
      <c r="C38" s="21" t="s">
        <v>39</v>
      </c>
      <c r="D38" s="29"/>
      <c r="E38" s="21" t="s">
        <v>40</v>
      </c>
      <c r="F38" s="23">
        <v>6359.98</v>
      </c>
      <c r="G38" s="24"/>
      <c r="H38" s="21">
        <v>42265</v>
      </c>
      <c r="I38" s="24">
        <v>6094.97</v>
      </c>
      <c r="J38" s="24"/>
      <c r="K38" s="21" t="s">
        <v>41</v>
      </c>
      <c r="L38" s="6"/>
      <c r="M38" s="18"/>
      <c r="N38" s="1"/>
    </row>
    <row r="39" spans="1:14" ht="17.2" customHeight="1" x14ac:dyDescent="0.2">
      <c r="A39" s="21"/>
      <c r="B39" s="30"/>
      <c r="C39" s="21"/>
      <c r="D39" s="31"/>
      <c r="E39" s="24"/>
      <c r="F39" s="24"/>
      <c r="G39" s="24"/>
      <c r="H39" s="24"/>
      <c r="I39" s="27">
        <v>217.22</v>
      </c>
      <c r="J39" s="27">
        <v>47.79</v>
      </c>
      <c r="K39" s="21">
        <v>22</v>
      </c>
      <c r="L39" s="6"/>
      <c r="M39" s="18"/>
      <c r="N39" s="1"/>
    </row>
    <row r="40" spans="1:14" ht="17.2" customHeight="1" x14ac:dyDescent="0.2">
      <c r="A40" s="21"/>
      <c r="B40" s="30"/>
      <c r="C40" s="21"/>
      <c r="D40" s="21"/>
      <c r="E40" s="21"/>
      <c r="F40" s="23">
        <v>6312.19</v>
      </c>
      <c r="G40" s="21">
        <v>75101</v>
      </c>
      <c r="H40" s="24"/>
      <c r="I40" s="24"/>
      <c r="J40" s="24"/>
      <c r="K40" s="21"/>
      <c r="L40" s="6"/>
      <c r="M40" s="18"/>
      <c r="N40" s="1"/>
    </row>
    <row r="41" spans="1:14" ht="17.2" customHeight="1" x14ac:dyDescent="0.2">
      <c r="A41" s="21"/>
      <c r="B41" s="13"/>
      <c r="C41" s="19"/>
      <c r="D41" s="20"/>
      <c r="E41" s="21" t="s">
        <v>29</v>
      </c>
      <c r="F41" s="23">
        <v>47.79</v>
      </c>
      <c r="G41" s="21">
        <v>49997</v>
      </c>
      <c r="H41" s="24"/>
      <c r="I41" s="27"/>
      <c r="J41" s="27"/>
      <c r="K41" s="21"/>
      <c r="L41" s="6"/>
      <c r="M41" s="18"/>
      <c r="N41" s="1"/>
    </row>
    <row r="42" spans="1:14" ht="17.2" customHeight="1" x14ac:dyDescent="0.2">
      <c r="A42" s="21" t="s">
        <v>42</v>
      </c>
      <c r="B42" s="13">
        <v>43166</v>
      </c>
      <c r="C42" s="21" t="s">
        <v>27</v>
      </c>
      <c r="D42" s="29"/>
      <c r="E42" s="21" t="s">
        <v>40</v>
      </c>
      <c r="F42" s="23">
        <v>6218.63</v>
      </c>
      <c r="G42" s="21">
        <v>42265</v>
      </c>
      <c r="H42" s="21"/>
      <c r="I42" s="27">
        <v>6168.41</v>
      </c>
      <c r="J42" s="27"/>
      <c r="K42" s="21" t="s">
        <v>41</v>
      </c>
      <c r="L42" s="6"/>
      <c r="M42" s="18"/>
      <c r="N42" s="1"/>
    </row>
    <row r="43" spans="1:14" ht="17.2" customHeight="1" x14ac:dyDescent="0.2">
      <c r="A43" s="21"/>
      <c r="B43" s="13"/>
      <c r="C43" s="21"/>
      <c r="D43" s="29"/>
      <c r="E43" s="21"/>
      <c r="F43" s="23"/>
      <c r="G43" s="24"/>
      <c r="H43" s="24"/>
      <c r="I43" s="27">
        <v>41.16</v>
      </c>
      <c r="J43" s="27">
        <v>9.06</v>
      </c>
      <c r="K43" s="21">
        <v>22</v>
      </c>
      <c r="L43" s="6"/>
      <c r="M43" s="18"/>
      <c r="N43" s="1"/>
    </row>
    <row r="44" spans="1:14" ht="17.2" customHeight="1" x14ac:dyDescent="0.2">
      <c r="A44" s="21"/>
      <c r="B44" s="13"/>
      <c r="C44" s="21"/>
      <c r="D44" s="29"/>
      <c r="E44" s="21"/>
      <c r="F44" s="23">
        <v>6209.57</v>
      </c>
      <c r="G44" s="21"/>
      <c r="H44" s="21">
        <v>75101</v>
      </c>
      <c r="I44" s="27"/>
      <c r="J44" s="27"/>
      <c r="K44" s="21"/>
      <c r="L44" s="6"/>
      <c r="M44" s="18"/>
      <c r="N44" s="1"/>
    </row>
    <row r="45" spans="1:14" ht="17.2" customHeight="1" x14ac:dyDescent="0.2">
      <c r="A45" s="21"/>
      <c r="B45" s="13"/>
      <c r="C45" s="21"/>
      <c r="D45" s="29"/>
      <c r="E45" s="21" t="s">
        <v>29</v>
      </c>
      <c r="F45" s="23">
        <v>9.06</v>
      </c>
      <c r="G45" s="21"/>
      <c r="H45" s="21">
        <v>49997</v>
      </c>
      <c r="I45" s="27"/>
      <c r="J45" s="27"/>
      <c r="K45" s="21"/>
      <c r="L45" s="6"/>
      <c r="M45" s="18"/>
      <c r="N45" s="1"/>
    </row>
    <row r="46" spans="1:14" ht="17.2" customHeight="1" x14ac:dyDescent="0.2">
      <c r="A46" s="21" t="s">
        <v>43</v>
      </c>
      <c r="B46" s="13">
        <v>43171</v>
      </c>
      <c r="C46" s="21" t="s">
        <v>27</v>
      </c>
      <c r="D46" s="29"/>
      <c r="E46" s="21" t="s">
        <v>44</v>
      </c>
      <c r="F46" s="23">
        <v>8619.89</v>
      </c>
      <c r="G46" s="21">
        <v>43507</v>
      </c>
      <c r="H46" s="21"/>
      <c r="I46" s="27">
        <v>8576.89</v>
      </c>
      <c r="J46" s="27"/>
      <c r="K46" s="21"/>
      <c r="L46" s="6"/>
      <c r="M46" s="18"/>
      <c r="N46" s="1"/>
    </row>
    <row r="47" spans="1:14" ht="17.2" customHeight="1" x14ac:dyDescent="0.2">
      <c r="A47" s="21"/>
      <c r="B47" s="13"/>
      <c r="C47" s="21"/>
      <c r="D47" s="29"/>
      <c r="E47" s="21"/>
      <c r="F47" s="23"/>
      <c r="G47" s="21"/>
      <c r="H47" s="21"/>
      <c r="I47" s="27">
        <v>35.25</v>
      </c>
      <c r="J47" s="27">
        <v>7.75</v>
      </c>
      <c r="K47" s="21">
        <v>22</v>
      </c>
    </row>
    <row r="48" spans="1:14" ht="17.2" customHeight="1" x14ac:dyDescent="0.2">
      <c r="A48" s="21"/>
      <c r="B48" s="13"/>
      <c r="C48" s="21"/>
      <c r="D48" s="29"/>
      <c r="E48" s="21"/>
      <c r="F48" s="23">
        <v>8612.14</v>
      </c>
      <c r="G48" s="21"/>
      <c r="H48" s="21">
        <v>75101</v>
      </c>
      <c r="I48" s="27"/>
      <c r="J48" s="27"/>
      <c r="K48" s="21"/>
    </row>
    <row r="49" spans="1:14" ht="17.2" customHeight="1" x14ac:dyDescent="0.2">
      <c r="A49" s="21"/>
      <c r="B49" s="13"/>
      <c r="C49" s="21"/>
      <c r="D49" s="29"/>
      <c r="E49" s="21" t="s">
        <v>29</v>
      </c>
      <c r="F49" s="23">
        <v>7.75</v>
      </c>
      <c r="G49" s="21"/>
      <c r="H49" s="21">
        <v>49997</v>
      </c>
      <c r="I49" s="27"/>
      <c r="J49" s="27"/>
      <c r="K49" s="21"/>
      <c r="L49" s="6"/>
      <c r="M49" s="18"/>
      <c r="N49" s="1"/>
    </row>
    <row r="50" spans="1:14" ht="17.2" customHeight="1" x14ac:dyDescent="0.2">
      <c r="A50" s="21" t="s">
        <v>45</v>
      </c>
      <c r="B50" s="13">
        <v>43171</v>
      </c>
      <c r="C50" s="21" t="s">
        <v>27</v>
      </c>
      <c r="D50" s="32" t="s">
        <v>46</v>
      </c>
      <c r="E50" s="32"/>
      <c r="F50" s="23">
        <v>3500</v>
      </c>
      <c r="G50" s="21">
        <v>41214</v>
      </c>
      <c r="H50" s="21">
        <v>75106</v>
      </c>
      <c r="I50" s="27"/>
      <c r="J50" s="27"/>
      <c r="K50" s="21" t="s">
        <v>41</v>
      </c>
      <c r="L50" s="6"/>
      <c r="M50" s="18"/>
      <c r="N50" s="1"/>
    </row>
    <row r="51" spans="1:14" ht="17.2" customHeight="1" x14ac:dyDescent="0.2">
      <c r="B51" s="13">
        <v>43173</v>
      </c>
      <c r="C51" s="19" t="s">
        <v>47</v>
      </c>
      <c r="D51" s="21"/>
      <c r="E51" s="21"/>
      <c r="F51" s="23">
        <v>3500</v>
      </c>
      <c r="G51" s="21">
        <v>20004</v>
      </c>
      <c r="H51" s="21">
        <v>41214</v>
      </c>
      <c r="I51" s="6"/>
      <c r="J51" s="6"/>
      <c r="L51" s="6"/>
      <c r="M51" s="18"/>
      <c r="N51" s="1"/>
    </row>
    <row r="52" spans="1:14" ht="17.2" customHeight="1" x14ac:dyDescent="0.2">
      <c r="A52" s="21" t="s">
        <v>48</v>
      </c>
      <c r="B52" s="13">
        <v>43172</v>
      </c>
      <c r="C52" s="21" t="s">
        <v>27</v>
      </c>
      <c r="D52" s="29"/>
      <c r="E52" s="21" t="s">
        <v>44</v>
      </c>
      <c r="F52" s="23">
        <v>1764</v>
      </c>
      <c r="G52" s="21">
        <v>43507</v>
      </c>
      <c r="H52" s="21"/>
      <c r="I52" s="27">
        <v>1445.9</v>
      </c>
      <c r="J52" s="27">
        <v>318.10000000000002</v>
      </c>
      <c r="K52" s="21">
        <v>22</v>
      </c>
      <c r="L52" s="6"/>
      <c r="M52" s="18"/>
      <c r="N52" s="1"/>
    </row>
    <row r="53" spans="1:14" ht="17.2" customHeight="1" x14ac:dyDescent="0.2">
      <c r="A53" s="21"/>
      <c r="B53" s="13"/>
      <c r="C53" s="21"/>
      <c r="D53" s="29"/>
      <c r="E53" s="21"/>
      <c r="F53" s="23">
        <v>1445.9</v>
      </c>
      <c r="G53" s="21"/>
      <c r="H53" s="21">
        <v>75101</v>
      </c>
      <c r="L53" s="6"/>
      <c r="M53" s="18"/>
      <c r="N53" s="1"/>
    </row>
    <row r="54" spans="1:14" ht="17.2" customHeight="1" x14ac:dyDescent="0.2">
      <c r="A54" s="21"/>
      <c r="B54" s="13"/>
      <c r="C54" s="21"/>
      <c r="D54" s="29"/>
      <c r="E54" s="21" t="s">
        <v>29</v>
      </c>
      <c r="F54" s="23">
        <v>318.10000000000002</v>
      </c>
      <c r="G54" s="21"/>
      <c r="H54" s="21">
        <v>49997</v>
      </c>
      <c r="I54" s="27"/>
      <c r="J54" s="27"/>
      <c r="K54" s="21"/>
      <c r="L54" s="6"/>
      <c r="M54" s="18"/>
      <c r="N54" s="1"/>
    </row>
    <row r="55" spans="1:14" ht="17.2" customHeight="1" x14ac:dyDescent="0.2">
      <c r="A55" s="21"/>
      <c r="B55" s="13">
        <v>43175</v>
      </c>
      <c r="C55" s="19" t="s">
        <v>49</v>
      </c>
      <c r="D55" s="21"/>
      <c r="E55" s="33" t="s">
        <v>50</v>
      </c>
      <c r="F55" s="23">
        <v>700</v>
      </c>
      <c r="G55" s="21">
        <v>20221</v>
      </c>
      <c r="H55" s="34">
        <v>41669</v>
      </c>
      <c r="I55" s="27"/>
      <c r="J55" s="27"/>
      <c r="K55" s="21"/>
      <c r="L55" s="6" t="s">
        <v>51</v>
      </c>
      <c r="M55" s="18"/>
      <c r="N55" s="1"/>
    </row>
    <row r="56" spans="1:14" ht="17.2" customHeight="1" x14ac:dyDescent="0.2">
      <c r="A56" s="21"/>
      <c r="B56" s="13">
        <v>43179</v>
      </c>
      <c r="C56" s="19" t="s">
        <v>52</v>
      </c>
      <c r="D56" s="21"/>
      <c r="E56" s="33"/>
      <c r="F56" s="23">
        <v>2061.69</v>
      </c>
      <c r="G56" s="21">
        <v>20221</v>
      </c>
      <c r="H56" s="1">
        <v>30443</v>
      </c>
      <c r="I56" s="27"/>
      <c r="J56" s="27"/>
      <c r="K56" s="21"/>
      <c r="L56" s="6"/>
      <c r="M56" s="18"/>
      <c r="N56" s="1"/>
    </row>
    <row r="57" spans="1:14" ht="17.2" customHeight="1" x14ac:dyDescent="0.2">
      <c r="A57" s="21"/>
      <c r="B57" s="13">
        <v>43186</v>
      </c>
      <c r="C57" s="19" t="s">
        <v>53</v>
      </c>
      <c r="D57" s="21"/>
      <c r="E57" s="21"/>
      <c r="F57" s="23">
        <v>178.1</v>
      </c>
      <c r="G57" s="21">
        <v>20221</v>
      </c>
      <c r="H57" s="21">
        <v>43206</v>
      </c>
      <c r="I57" s="27"/>
      <c r="J57" s="27"/>
      <c r="K57" s="21"/>
      <c r="L57" s="6"/>
      <c r="M57" s="18"/>
      <c r="N57" s="1"/>
    </row>
    <row r="58" spans="1:14" ht="17.2" customHeight="1" x14ac:dyDescent="0.2">
      <c r="B58" s="13">
        <v>43188</v>
      </c>
      <c r="C58" s="19" t="s">
        <v>54</v>
      </c>
      <c r="D58" s="21"/>
      <c r="E58" s="21" t="s">
        <v>55</v>
      </c>
      <c r="F58" s="35">
        <v>436.16</v>
      </c>
      <c r="G58" s="21">
        <v>20221</v>
      </c>
      <c r="H58" s="21">
        <v>41213</v>
      </c>
      <c r="I58" s="6"/>
      <c r="J58" s="6"/>
      <c r="L58" s="6"/>
      <c r="M58" s="23"/>
      <c r="N58" s="1"/>
    </row>
    <row r="59" spans="1:14" ht="17.2" customHeight="1" x14ac:dyDescent="0.2">
      <c r="B59" s="13">
        <v>43165</v>
      </c>
      <c r="C59" s="21"/>
      <c r="D59" s="20"/>
      <c r="E59" s="21" t="s">
        <v>56</v>
      </c>
      <c r="F59" s="23">
        <v>6.9</v>
      </c>
      <c r="G59" s="21">
        <v>82503</v>
      </c>
      <c r="H59" s="21">
        <v>20003</v>
      </c>
      <c r="I59" s="6"/>
      <c r="J59" s="6"/>
      <c r="L59" s="6"/>
      <c r="M59" s="23"/>
      <c r="N59" s="1"/>
    </row>
    <row r="60" spans="1:14" ht="17.2" customHeight="1" x14ac:dyDescent="0.2">
      <c r="B60" s="13">
        <v>43174</v>
      </c>
      <c r="C60" s="21"/>
      <c r="D60" s="20"/>
      <c r="E60" s="21" t="s">
        <v>56</v>
      </c>
      <c r="F60" s="23">
        <v>9.57</v>
      </c>
      <c r="G60" s="21">
        <v>82503</v>
      </c>
      <c r="H60" s="21">
        <v>20003</v>
      </c>
      <c r="I60" s="6"/>
      <c r="J60" s="6"/>
      <c r="L60" s="6"/>
      <c r="M60" s="23"/>
      <c r="N60" s="1"/>
    </row>
    <row r="61" spans="1:14" ht="17.2" customHeight="1" x14ac:dyDescent="0.2">
      <c r="B61" s="13">
        <v>43175</v>
      </c>
      <c r="C61" s="21"/>
      <c r="D61" s="20"/>
      <c r="E61" s="21" t="s">
        <v>56</v>
      </c>
      <c r="F61" s="23">
        <v>4.63</v>
      </c>
      <c r="G61" s="21">
        <v>82503</v>
      </c>
      <c r="H61" s="21">
        <v>20003</v>
      </c>
      <c r="I61" s="6"/>
      <c r="J61" s="6"/>
      <c r="L61" s="6"/>
      <c r="M61" s="23"/>
      <c r="N61" s="1"/>
    </row>
    <row r="62" spans="1:14" ht="17.2" customHeight="1" x14ac:dyDescent="0.2">
      <c r="B62" s="13">
        <v>43185</v>
      </c>
      <c r="C62" s="21"/>
      <c r="D62" s="20"/>
      <c r="E62" s="21" t="s">
        <v>56</v>
      </c>
      <c r="F62" s="23">
        <v>6.9</v>
      </c>
      <c r="G62" s="21">
        <v>82503</v>
      </c>
      <c r="H62" s="21">
        <v>20003</v>
      </c>
      <c r="I62" s="6"/>
      <c r="J62" s="6"/>
      <c r="L62" s="6"/>
      <c r="M62" s="23"/>
      <c r="N62" s="1"/>
    </row>
    <row r="63" spans="1:14" ht="17.2" customHeight="1" x14ac:dyDescent="0.2">
      <c r="B63" s="13">
        <v>43186</v>
      </c>
      <c r="C63" s="21"/>
      <c r="D63" s="20"/>
      <c r="E63" s="21" t="s">
        <v>56</v>
      </c>
      <c r="F63" s="23">
        <v>6.9</v>
      </c>
      <c r="G63" s="21">
        <v>82503</v>
      </c>
      <c r="H63" s="21">
        <v>20003</v>
      </c>
      <c r="I63" s="6"/>
      <c r="J63" s="6"/>
      <c r="L63" s="6"/>
      <c r="M63" s="18"/>
      <c r="N63" s="1"/>
    </row>
    <row r="64" spans="1:14" ht="17.2" customHeight="1" x14ac:dyDescent="0.2">
      <c r="A64" s="1">
        <v>78</v>
      </c>
      <c r="B64" s="13">
        <v>43159</v>
      </c>
      <c r="C64" s="21" t="s">
        <v>57</v>
      </c>
      <c r="D64" s="36">
        <v>82</v>
      </c>
      <c r="E64" s="1" t="s">
        <v>58</v>
      </c>
      <c r="F64" s="3">
        <v>1708</v>
      </c>
      <c r="H64" s="1">
        <v>30127</v>
      </c>
      <c r="I64" s="6">
        <v>1400</v>
      </c>
      <c r="J64" s="6">
        <v>308</v>
      </c>
      <c r="K64" s="1">
        <v>4</v>
      </c>
      <c r="L64" s="6"/>
      <c r="M64" s="18"/>
      <c r="N64" s="1"/>
    </row>
    <row r="65" spans="1:14" ht="17.2" customHeight="1" x14ac:dyDescent="0.2">
      <c r="B65" s="13"/>
      <c r="C65" s="19"/>
      <c r="D65" s="37"/>
      <c r="F65" s="23">
        <v>1400</v>
      </c>
      <c r="G65" s="1">
        <v>70107</v>
      </c>
      <c r="H65" s="21"/>
      <c r="I65" s="6"/>
      <c r="J65" s="6"/>
      <c r="L65" s="6"/>
      <c r="M65" s="18"/>
      <c r="N65" s="1"/>
    </row>
    <row r="66" spans="1:14" ht="17.2" customHeight="1" x14ac:dyDescent="0.2">
      <c r="B66" s="13"/>
      <c r="C66" s="19"/>
      <c r="D66" s="37"/>
      <c r="E66" s="1" t="s">
        <v>29</v>
      </c>
      <c r="F66" s="23">
        <v>308</v>
      </c>
      <c r="G66" s="1">
        <v>49997</v>
      </c>
      <c r="H66" s="21"/>
      <c r="I66" s="6"/>
      <c r="J66" s="6"/>
      <c r="L66" s="6"/>
      <c r="M66" s="18"/>
      <c r="N66" s="1"/>
    </row>
    <row r="67" spans="1:14" ht="17.2" customHeight="1" x14ac:dyDescent="0.2">
      <c r="B67" s="13">
        <v>43187</v>
      </c>
      <c r="C67" s="19" t="s">
        <v>59</v>
      </c>
      <c r="D67" s="37">
        <v>78</v>
      </c>
      <c r="F67" s="23">
        <v>1708</v>
      </c>
      <c r="G67" s="1">
        <v>30127</v>
      </c>
      <c r="H67" s="21">
        <v>20221</v>
      </c>
      <c r="I67" s="6"/>
      <c r="J67" s="6"/>
      <c r="L67" s="6"/>
      <c r="M67" s="18"/>
      <c r="N67" s="1"/>
    </row>
    <row r="68" spans="1:14" ht="17.2" customHeight="1" x14ac:dyDescent="0.2">
      <c r="A68" s="1">
        <v>79</v>
      </c>
      <c r="B68" s="13">
        <v>43159</v>
      </c>
      <c r="C68" s="21" t="s">
        <v>60</v>
      </c>
      <c r="D68" s="36">
        <v>18000097</v>
      </c>
      <c r="E68" s="1" t="s">
        <v>40</v>
      </c>
      <c r="F68" s="3">
        <v>911.74</v>
      </c>
      <c r="G68" s="1">
        <v>32048</v>
      </c>
      <c r="I68" s="6">
        <v>901.94</v>
      </c>
      <c r="J68" s="6"/>
      <c r="K68" s="1" t="s">
        <v>41</v>
      </c>
      <c r="L68" s="6"/>
      <c r="M68" s="18"/>
      <c r="N68" s="1"/>
    </row>
    <row r="69" spans="1:14" ht="17.2" customHeight="1" x14ac:dyDescent="0.2">
      <c r="B69" s="13"/>
      <c r="C69" s="38"/>
      <c r="D69" s="36"/>
      <c r="G69" s="1" t="str">
        <f>IF(E69="IVA C/E",49997," ")</f>
        <v xml:space="preserve"> </v>
      </c>
      <c r="I69" s="6">
        <v>8.0299999999999994</v>
      </c>
      <c r="J69" s="6">
        <v>1.77</v>
      </c>
      <c r="K69" s="1">
        <v>22</v>
      </c>
      <c r="L69" s="6"/>
      <c r="M69" s="18"/>
      <c r="N69" s="1"/>
    </row>
    <row r="70" spans="1:14" ht="17.2" customHeight="1" x14ac:dyDescent="0.2">
      <c r="B70" s="13"/>
      <c r="C70" s="38"/>
      <c r="D70" s="36"/>
      <c r="F70" s="3">
        <v>909.97</v>
      </c>
      <c r="H70" s="1">
        <v>70107</v>
      </c>
      <c r="I70" s="6"/>
      <c r="J70" s="6"/>
      <c r="L70" s="6"/>
      <c r="M70" s="18"/>
      <c r="N70" s="1"/>
    </row>
    <row r="71" spans="1:14" ht="17.2" customHeight="1" x14ac:dyDescent="0.2">
      <c r="B71" s="13"/>
      <c r="C71" s="38"/>
      <c r="D71" s="36"/>
      <c r="E71" s="1" t="s">
        <v>29</v>
      </c>
      <c r="F71" s="3">
        <v>1.77</v>
      </c>
      <c r="H71" s="1">
        <f>IF(E71="IVA C/E",49997," ")</f>
        <v>49997</v>
      </c>
      <c r="I71" s="6"/>
      <c r="J71" s="6"/>
      <c r="L71" s="6"/>
      <c r="M71" s="18"/>
      <c r="N71" s="1"/>
    </row>
    <row r="72" spans="1:14" ht="17.2" customHeight="1" x14ac:dyDescent="0.2">
      <c r="A72" s="1">
        <v>80</v>
      </c>
      <c r="B72" s="13">
        <v>43142</v>
      </c>
      <c r="C72" s="32" t="s">
        <v>61</v>
      </c>
      <c r="D72" s="32"/>
      <c r="E72" s="1" t="s">
        <v>62</v>
      </c>
      <c r="F72" s="3">
        <v>569.73</v>
      </c>
      <c r="H72" s="1">
        <v>32380</v>
      </c>
      <c r="I72" s="6">
        <v>466.99</v>
      </c>
      <c r="J72" s="6">
        <v>102.74</v>
      </c>
      <c r="K72" s="1">
        <v>22</v>
      </c>
      <c r="L72" s="6"/>
      <c r="M72" s="18"/>
      <c r="N72" s="1"/>
    </row>
    <row r="73" spans="1:14" ht="17.2" customHeight="1" x14ac:dyDescent="0.2">
      <c r="B73" s="39"/>
      <c r="D73" s="36"/>
      <c r="F73" s="3">
        <v>466.99</v>
      </c>
      <c r="G73" s="1">
        <v>73903</v>
      </c>
      <c r="I73" s="6"/>
      <c r="J73" s="6"/>
      <c r="L73" s="6"/>
      <c r="M73" s="18"/>
      <c r="N73" s="1"/>
    </row>
    <row r="74" spans="1:14" ht="17.2" customHeight="1" x14ac:dyDescent="0.2">
      <c r="B74" s="40"/>
      <c r="E74" s="21" t="s">
        <v>29</v>
      </c>
      <c r="F74" s="3">
        <v>102.74</v>
      </c>
      <c r="G74" s="1">
        <v>49997</v>
      </c>
      <c r="I74" s="6"/>
      <c r="J74" s="6"/>
      <c r="L74" s="6"/>
      <c r="M74" s="18"/>
      <c r="N74" s="1"/>
    </row>
    <row r="75" spans="1:14" ht="17.2" customHeight="1" x14ac:dyDescent="0.2">
      <c r="B75" s="13">
        <v>43164</v>
      </c>
      <c r="C75" s="19" t="s">
        <v>63</v>
      </c>
      <c r="D75" s="21"/>
      <c r="E75" s="21"/>
      <c r="F75" s="23">
        <v>569.73</v>
      </c>
      <c r="G75" s="1">
        <v>32380</v>
      </c>
      <c r="H75" s="21">
        <v>20221</v>
      </c>
      <c r="I75" s="6"/>
      <c r="J75" s="6"/>
      <c r="L75" s="6"/>
      <c r="M75" s="18"/>
      <c r="N75" s="1"/>
    </row>
    <row r="76" spans="1:14" ht="17.2" customHeight="1" x14ac:dyDescent="0.2">
      <c r="A76" s="15">
        <v>81</v>
      </c>
      <c r="B76" s="13">
        <v>43160</v>
      </c>
      <c r="C76" s="32" t="s">
        <v>64</v>
      </c>
      <c r="D76" s="32"/>
      <c r="E76" s="1" t="s">
        <v>65</v>
      </c>
      <c r="F76" s="3">
        <v>273.95999999999998</v>
      </c>
      <c r="H76" s="1">
        <v>31064</v>
      </c>
      <c r="I76" s="6">
        <v>224.56</v>
      </c>
      <c r="J76" s="6">
        <v>49.4</v>
      </c>
      <c r="K76" s="1">
        <v>22</v>
      </c>
      <c r="L76" s="6"/>
      <c r="M76" s="18"/>
      <c r="N76" s="1"/>
    </row>
    <row r="77" spans="1:14" ht="17.2" customHeight="1" x14ac:dyDescent="0.2">
      <c r="B77" s="41"/>
      <c r="C77" s="38"/>
      <c r="D77" s="36"/>
      <c r="F77" s="3">
        <v>224.56</v>
      </c>
      <c r="G77" s="1">
        <v>70106</v>
      </c>
      <c r="L77" s="6"/>
      <c r="M77" s="18"/>
      <c r="N77" s="1"/>
    </row>
    <row r="78" spans="1:14" ht="17.2" customHeight="1" x14ac:dyDescent="0.2">
      <c r="B78" s="41"/>
      <c r="C78" s="42"/>
      <c r="D78" s="36"/>
      <c r="E78" s="21" t="s">
        <v>29</v>
      </c>
      <c r="F78" s="3">
        <f>J76</f>
        <v>49.4</v>
      </c>
      <c r="G78" s="21">
        <v>49997</v>
      </c>
      <c r="I78" s="6"/>
      <c r="J78" s="6"/>
      <c r="L78" s="6"/>
      <c r="M78" s="18"/>
      <c r="N78" s="1"/>
    </row>
    <row r="79" spans="1:14" ht="17.2" customHeight="1" x14ac:dyDescent="0.2">
      <c r="B79" s="13"/>
      <c r="C79" s="38"/>
      <c r="F79" s="23">
        <v>0.63</v>
      </c>
      <c r="G79" s="21">
        <v>77703</v>
      </c>
      <c r="I79" s="6"/>
      <c r="J79" s="6"/>
      <c r="L79" s="6"/>
      <c r="M79" s="18"/>
      <c r="N79" s="1"/>
    </row>
    <row r="80" spans="1:14" ht="17.2" customHeight="1" x14ac:dyDescent="0.2">
      <c r="A80" s="21">
        <v>82</v>
      </c>
      <c r="B80" s="13">
        <v>43160</v>
      </c>
      <c r="C80" s="19" t="s">
        <v>57</v>
      </c>
      <c r="D80" s="21">
        <v>23893</v>
      </c>
      <c r="E80" s="21" t="s">
        <v>66</v>
      </c>
      <c r="F80" s="23">
        <v>83.42</v>
      </c>
      <c r="G80" s="21"/>
      <c r="H80" s="21">
        <v>32851</v>
      </c>
      <c r="I80" s="27">
        <v>68.38</v>
      </c>
      <c r="J80" s="27">
        <v>15.04</v>
      </c>
      <c r="K80" s="21">
        <v>22</v>
      </c>
      <c r="L80" s="6"/>
      <c r="M80" s="18"/>
      <c r="N80" s="1"/>
    </row>
    <row r="81" spans="1:14" ht="17.2" customHeight="1" x14ac:dyDescent="0.2">
      <c r="A81" s="21"/>
      <c r="B81" s="43"/>
      <c r="C81" s="21"/>
      <c r="D81" s="21"/>
      <c r="E81" s="21"/>
      <c r="F81" s="23">
        <f>I80</f>
        <v>68.38</v>
      </c>
      <c r="G81" s="21">
        <v>73943</v>
      </c>
      <c r="H81" s="21"/>
      <c r="I81" s="27"/>
      <c r="J81" s="27"/>
      <c r="K81" s="21"/>
      <c r="L81" s="6"/>
      <c r="M81" s="18"/>
      <c r="N81" s="1"/>
    </row>
    <row r="82" spans="1:14" ht="17.2" customHeight="1" x14ac:dyDescent="0.2">
      <c r="A82" s="21"/>
      <c r="B82" s="43"/>
      <c r="C82" s="19"/>
      <c r="D82" s="21"/>
      <c r="E82" s="21" t="s">
        <v>29</v>
      </c>
      <c r="F82" s="23">
        <v>15.04</v>
      </c>
      <c r="G82" s="21">
        <f>IF(E82="IVA C/E",49997," ")</f>
        <v>49997</v>
      </c>
      <c r="H82" s="21"/>
      <c r="I82" s="27"/>
      <c r="J82" s="27"/>
      <c r="K82" s="21"/>
      <c r="L82" s="6"/>
      <c r="M82" s="18"/>
      <c r="N82" s="1"/>
    </row>
    <row r="83" spans="1:14" ht="17.2" customHeight="1" x14ac:dyDescent="0.2">
      <c r="A83" s="21"/>
      <c r="B83" s="44">
        <v>43187</v>
      </c>
      <c r="C83" s="45" t="s">
        <v>67</v>
      </c>
      <c r="D83" s="46"/>
      <c r="E83" s="21"/>
      <c r="F83" s="23">
        <v>83.42</v>
      </c>
      <c r="G83" s="21">
        <v>32851</v>
      </c>
      <c r="H83" s="21">
        <v>20221</v>
      </c>
      <c r="I83" s="27"/>
      <c r="J83" s="27"/>
      <c r="K83" s="21"/>
      <c r="L83" s="6"/>
      <c r="M83" s="18"/>
      <c r="N83" s="1"/>
    </row>
    <row r="84" spans="1:14" ht="17.2" customHeight="1" x14ac:dyDescent="0.2">
      <c r="A84" s="1">
        <v>83</v>
      </c>
      <c r="B84" s="13">
        <v>43160</v>
      </c>
      <c r="C84" s="21" t="s">
        <v>57</v>
      </c>
      <c r="D84" s="36" t="s">
        <v>68</v>
      </c>
      <c r="E84" s="1" t="s">
        <v>69</v>
      </c>
      <c r="F84" s="3">
        <v>105.6</v>
      </c>
      <c r="G84" s="1">
        <v>70107</v>
      </c>
      <c r="H84" s="1">
        <v>30809</v>
      </c>
      <c r="I84" s="6"/>
      <c r="J84" s="6"/>
      <c r="K84" s="1" t="s">
        <v>41</v>
      </c>
      <c r="L84" s="6"/>
      <c r="M84" s="18"/>
      <c r="N84" s="1"/>
    </row>
    <row r="85" spans="1:14" ht="17.2" customHeight="1" x14ac:dyDescent="0.2">
      <c r="A85" s="1">
        <v>84</v>
      </c>
      <c r="B85" s="13">
        <v>43164</v>
      </c>
      <c r="C85" s="21" t="s">
        <v>57</v>
      </c>
      <c r="D85" s="36" t="s">
        <v>70</v>
      </c>
      <c r="E85" s="1" t="s">
        <v>69</v>
      </c>
      <c r="F85" s="3">
        <v>93.3</v>
      </c>
      <c r="G85" s="1">
        <v>70107</v>
      </c>
      <c r="H85" s="1">
        <v>30809</v>
      </c>
      <c r="I85" s="6"/>
      <c r="J85" s="6"/>
      <c r="K85" s="1" t="s">
        <v>41</v>
      </c>
      <c r="L85" s="6"/>
      <c r="M85" s="18"/>
      <c r="N85" s="1"/>
    </row>
    <row r="86" spans="1:14" ht="17.2" customHeight="1" x14ac:dyDescent="0.2">
      <c r="A86" s="1">
        <v>85</v>
      </c>
      <c r="B86" s="13">
        <v>43165</v>
      </c>
      <c r="C86" s="21" t="s">
        <v>57</v>
      </c>
      <c r="D86" s="36" t="s">
        <v>71</v>
      </c>
      <c r="E86" s="1" t="s">
        <v>72</v>
      </c>
      <c r="F86" s="3">
        <v>368.8</v>
      </c>
      <c r="G86" s="1">
        <v>70107</v>
      </c>
      <c r="H86" s="1">
        <v>30443</v>
      </c>
      <c r="I86" s="6"/>
      <c r="J86" s="6"/>
      <c r="K86" s="1" t="s">
        <v>41</v>
      </c>
      <c r="L86" s="6"/>
      <c r="M86" s="18"/>
      <c r="N86" s="1"/>
    </row>
    <row r="87" spans="1:14" ht="17.2" customHeight="1" x14ac:dyDescent="0.2">
      <c r="A87" s="21">
        <v>86</v>
      </c>
      <c r="B87" s="13">
        <v>43166</v>
      </c>
      <c r="C87" s="19" t="s">
        <v>57</v>
      </c>
      <c r="D87" s="21">
        <v>17</v>
      </c>
      <c r="E87" s="21" t="s">
        <v>73</v>
      </c>
      <c r="F87" s="23">
        <v>1006.1</v>
      </c>
      <c r="G87" s="21"/>
      <c r="H87" s="21">
        <v>31520</v>
      </c>
      <c r="I87" s="27">
        <v>824.67</v>
      </c>
      <c r="J87" s="27">
        <v>181.42740000000001</v>
      </c>
      <c r="K87" s="21">
        <v>22</v>
      </c>
      <c r="L87" s="6"/>
      <c r="M87" s="18"/>
      <c r="N87" s="1"/>
    </row>
    <row r="88" spans="1:14" ht="17.2" customHeight="1" x14ac:dyDescent="0.2">
      <c r="A88" s="21"/>
      <c r="B88" s="43"/>
      <c r="C88" s="21"/>
      <c r="D88" s="21"/>
      <c r="E88" s="21"/>
      <c r="F88" s="23">
        <v>824.67</v>
      </c>
      <c r="G88" s="21">
        <v>70106</v>
      </c>
      <c r="H88" s="21"/>
      <c r="I88" s="27"/>
      <c r="J88" s="27"/>
      <c r="K88" s="21"/>
      <c r="L88" s="6"/>
      <c r="M88" s="18"/>
      <c r="N88" s="1"/>
    </row>
    <row r="89" spans="1:14" ht="17.2" customHeight="1" x14ac:dyDescent="0.2">
      <c r="A89" s="21"/>
      <c r="B89" s="43"/>
      <c r="C89" s="19"/>
      <c r="D89" s="21"/>
      <c r="E89" s="21" t="s">
        <v>29</v>
      </c>
      <c r="F89" s="23">
        <v>181.43</v>
      </c>
      <c r="G89" s="21">
        <f>IF(E89="IVA C/E",49997," ")</f>
        <v>49997</v>
      </c>
      <c r="H89" s="21"/>
      <c r="I89" s="27"/>
      <c r="J89" s="27"/>
      <c r="K89" s="21"/>
      <c r="L89" s="6"/>
      <c r="M89" s="18"/>
      <c r="N89" s="1"/>
    </row>
    <row r="90" spans="1:14" ht="17.2" customHeight="1" x14ac:dyDescent="0.2">
      <c r="A90" s="21"/>
      <c r="B90" s="44">
        <v>43172</v>
      </c>
      <c r="C90" s="45" t="s">
        <v>74</v>
      </c>
      <c r="D90" s="46"/>
      <c r="E90" s="21"/>
      <c r="F90" s="23">
        <v>1006.1</v>
      </c>
      <c r="G90" s="21">
        <v>31520</v>
      </c>
      <c r="H90" s="21">
        <v>20221</v>
      </c>
      <c r="I90" s="27"/>
      <c r="J90" s="27"/>
      <c r="K90" s="21"/>
      <c r="L90" s="6"/>
      <c r="M90" s="18"/>
      <c r="N90" s="1"/>
    </row>
    <row r="91" spans="1:14" ht="17.2" customHeight="1" x14ac:dyDescent="0.2">
      <c r="A91" s="21">
        <v>87</v>
      </c>
      <c r="B91" s="13">
        <v>43168</v>
      </c>
      <c r="C91" s="19" t="s">
        <v>57</v>
      </c>
      <c r="D91" s="21">
        <v>20180569</v>
      </c>
      <c r="E91" s="21" t="s">
        <v>75</v>
      </c>
      <c r="F91" s="23">
        <v>197.31</v>
      </c>
      <c r="G91" s="21"/>
      <c r="H91" s="21">
        <v>30803</v>
      </c>
      <c r="I91" s="27">
        <v>161.72999999999999</v>
      </c>
      <c r="J91" s="27">
        <v>35.58</v>
      </c>
      <c r="K91" s="21">
        <v>22</v>
      </c>
      <c r="L91" s="6"/>
      <c r="M91" s="18"/>
      <c r="N91" s="1"/>
    </row>
    <row r="92" spans="1:14" ht="17.2" customHeight="1" x14ac:dyDescent="0.2">
      <c r="A92" s="21"/>
      <c r="B92" s="43"/>
      <c r="C92" s="21"/>
      <c r="D92" s="21"/>
      <c r="E92" s="21"/>
      <c r="F92" s="23">
        <v>161.72999999999999</v>
      </c>
      <c r="G92" s="21">
        <v>70106</v>
      </c>
      <c r="H92" s="21"/>
      <c r="I92" s="27"/>
      <c r="J92" s="27"/>
      <c r="K92" s="21"/>
      <c r="L92" s="6"/>
      <c r="M92" s="18"/>
      <c r="N92" s="1"/>
    </row>
    <row r="93" spans="1:14" ht="17.2" customHeight="1" x14ac:dyDescent="0.2">
      <c r="A93" s="21"/>
      <c r="B93" s="43"/>
      <c r="C93" s="19"/>
      <c r="D93" s="21"/>
      <c r="E93" s="21" t="s">
        <v>29</v>
      </c>
      <c r="F93" s="23">
        <v>35.58</v>
      </c>
      <c r="G93" s="21">
        <f>IF(E93="IVA C/E",49997," ")</f>
        <v>49997</v>
      </c>
      <c r="H93" s="21"/>
      <c r="I93" s="27"/>
      <c r="J93" s="27"/>
      <c r="K93" s="21"/>
      <c r="L93" s="6"/>
      <c r="M93" s="18"/>
      <c r="N93" s="1"/>
    </row>
    <row r="94" spans="1:14" ht="17.2" customHeight="1" x14ac:dyDescent="0.2">
      <c r="A94" s="21"/>
      <c r="B94" s="44">
        <v>43172</v>
      </c>
      <c r="C94" s="45" t="s">
        <v>76</v>
      </c>
      <c r="D94" s="46"/>
      <c r="E94" s="21"/>
      <c r="F94" s="23">
        <v>197.31</v>
      </c>
      <c r="G94" s="21">
        <v>30803</v>
      </c>
      <c r="H94" s="21">
        <v>20221</v>
      </c>
      <c r="I94" s="27"/>
      <c r="J94" s="27"/>
      <c r="K94" s="21"/>
      <c r="L94" s="6"/>
      <c r="M94" s="18"/>
      <c r="N94" s="1"/>
    </row>
    <row r="95" spans="1:14" ht="17.2" customHeight="1" x14ac:dyDescent="0.2">
      <c r="A95" s="21">
        <v>88</v>
      </c>
      <c r="B95" s="13">
        <v>43169</v>
      </c>
      <c r="C95" s="19" t="s">
        <v>57</v>
      </c>
      <c r="D95" s="21">
        <v>1</v>
      </c>
      <c r="E95" s="19" t="s">
        <v>77</v>
      </c>
      <c r="F95" s="23">
        <v>561.17999999999995</v>
      </c>
      <c r="G95" s="21"/>
      <c r="H95" s="21">
        <v>32366</v>
      </c>
      <c r="I95" s="27">
        <v>539.6</v>
      </c>
      <c r="J95" s="27">
        <v>21.58</v>
      </c>
      <c r="K95" s="21">
        <v>4</v>
      </c>
      <c r="L95" s="6"/>
      <c r="M95" s="18"/>
      <c r="N95" s="1"/>
    </row>
    <row r="96" spans="1:14" ht="17.2" customHeight="1" x14ac:dyDescent="0.2">
      <c r="A96" s="21"/>
      <c r="B96" s="43"/>
      <c r="C96" s="21"/>
      <c r="D96" s="21"/>
      <c r="E96" s="21"/>
      <c r="F96" s="23">
        <v>539.6</v>
      </c>
      <c r="G96" s="21">
        <v>70106</v>
      </c>
      <c r="H96" s="21"/>
      <c r="I96" s="27"/>
      <c r="J96" s="27"/>
      <c r="K96" s="21"/>
    </row>
    <row r="97" spans="1:14" ht="17.2" customHeight="1" x14ac:dyDescent="0.2">
      <c r="A97" s="21"/>
      <c r="B97" s="43"/>
      <c r="C97" s="19"/>
      <c r="D97" s="21"/>
      <c r="E97" s="21" t="s">
        <v>29</v>
      </c>
      <c r="F97" s="23">
        <v>21.58</v>
      </c>
      <c r="G97" s="21">
        <f>IF(E97="IVA C/E",49997," ")</f>
        <v>49997</v>
      </c>
      <c r="H97" s="21"/>
      <c r="I97" s="27"/>
      <c r="J97" s="27"/>
      <c r="K97" s="21"/>
    </row>
    <row r="98" spans="1:14" ht="17.2" customHeight="1" x14ac:dyDescent="0.2">
      <c r="A98" s="21"/>
      <c r="B98" s="44">
        <v>43169</v>
      </c>
      <c r="C98" s="45" t="s">
        <v>78</v>
      </c>
      <c r="D98" s="46"/>
      <c r="E98" s="21"/>
      <c r="F98" s="23">
        <v>561.17999999999995</v>
      </c>
      <c r="G98" s="21">
        <v>32366</v>
      </c>
      <c r="H98" s="21">
        <v>20003</v>
      </c>
      <c r="I98" s="27"/>
      <c r="J98" s="27"/>
      <c r="K98" s="21"/>
      <c r="L98" s="6"/>
      <c r="M98" s="18"/>
      <c r="N98" s="1"/>
    </row>
    <row r="99" spans="1:14" ht="17.2" customHeight="1" x14ac:dyDescent="0.2">
      <c r="A99" s="21">
        <v>89</v>
      </c>
      <c r="B99" s="13">
        <v>43171</v>
      </c>
      <c r="C99" s="19" t="s">
        <v>57</v>
      </c>
      <c r="D99" s="21" t="s">
        <v>79</v>
      </c>
      <c r="E99" s="21" t="s">
        <v>80</v>
      </c>
      <c r="F99" s="23">
        <v>499.47</v>
      </c>
      <c r="G99" s="21"/>
      <c r="H99" s="21">
        <v>30630</v>
      </c>
      <c r="I99" s="27">
        <v>409.4</v>
      </c>
      <c r="J99" s="27">
        <v>90.07</v>
      </c>
      <c r="K99" s="21">
        <v>4</v>
      </c>
      <c r="L99" s="6"/>
      <c r="M99" s="18"/>
      <c r="N99" s="1"/>
    </row>
    <row r="100" spans="1:14" ht="17.2" customHeight="1" x14ac:dyDescent="0.2">
      <c r="A100" s="21"/>
      <c r="B100" s="43"/>
      <c r="C100" s="21"/>
      <c r="D100" s="21"/>
      <c r="E100" s="21"/>
      <c r="F100" s="23">
        <v>409.4</v>
      </c>
      <c r="G100" s="21">
        <v>70106</v>
      </c>
      <c r="H100" s="21"/>
      <c r="I100" s="27"/>
      <c r="J100" s="27"/>
      <c r="K100" s="21"/>
      <c r="L100" s="6"/>
      <c r="M100" s="18"/>
      <c r="N100" s="1"/>
    </row>
    <row r="101" spans="1:14" ht="17.2" customHeight="1" x14ac:dyDescent="0.2">
      <c r="A101" s="21"/>
      <c r="B101" s="43"/>
      <c r="C101" s="19"/>
      <c r="D101" s="21"/>
      <c r="E101" s="21" t="s">
        <v>29</v>
      </c>
      <c r="F101" s="23">
        <v>90.07</v>
      </c>
      <c r="G101" s="21">
        <f>IF(E101="IVA C/E",49997," ")</f>
        <v>49997</v>
      </c>
      <c r="H101" s="21"/>
      <c r="I101" s="27"/>
      <c r="J101" s="27"/>
      <c r="K101" s="21"/>
      <c r="L101" s="6"/>
      <c r="M101" s="18"/>
      <c r="N101" s="1"/>
    </row>
    <row r="102" spans="1:14" ht="17.2" customHeight="1" x14ac:dyDescent="0.2">
      <c r="A102" s="1">
        <v>90</v>
      </c>
      <c r="B102" s="13">
        <v>43172</v>
      </c>
      <c r="C102" s="21" t="s">
        <v>57</v>
      </c>
      <c r="D102" s="36" t="s">
        <v>81</v>
      </c>
      <c r="E102" s="1" t="s">
        <v>72</v>
      </c>
      <c r="F102" s="3">
        <v>146.19999999999999</v>
      </c>
      <c r="H102" s="1">
        <v>30443</v>
      </c>
      <c r="I102" s="6">
        <v>138.56</v>
      </c>
      <c r="J102" s="6"/>
      <c r="K102" s="1" t="s">
        <v>41</v>
      </c>
      <c r="L102" s="6"/>
      <c r="M102" s="18"/>
      <c r="N102" s="1"/>
    </row>
    <row r="103" spans="1:14" ht="17.2" customHeight="1" x14ac:dyDescent="0.2">
      <c r="B103" s="13"/>
      <c r="C103" s="38"/>
      <c r="D103" s="36"/>
      <c r="G103" s="1" t="str">
        <f>IF(E103="IVA C/E",49997," ")</f>
        <v xml:space="preserve"> </v>
      </c>
      <c r="I103" s="6">
        <v>6.26</v>
      </c>
      <c r="J103" s="6">
        <v>1.38</v>
      </c>
      <c r="K103" s="1">
        <v>22</v>
      </c>
      <c r="L103" s="6"/>
      <c r="M103" s="18"/>
      <c r="N103" s="1"/>
    </row>
    <row r="104" spans="1:14" ht="17.2" customHeight="1" x14ac:dyDescent="0.2">
      <c r="B104" s="13"/>
      <c r="C104" s="38"/>
      <c r="D104" s="36"/>
      <c r="F104" s="3">
        <v>144.82</v>
      </c>
      <c r="G104" s="1">
        <v>70107</v>
      </c>
      <c r="I104" s="6"/>
      <c r="J104" s="6"/>
      <c r="L104" s="6"/>
      <c r="M104" s="18"/>
      <c r="N104" s="1"/>
    </row>
    <row r="105" spans="1:14" ht="17.2" customHeight="1" x14ac:dyDescent="0.2">
      <c r="B105" s="13"/>
      <c r="C105" s="38"/>
      <c r="D105" s="36"/>
      <c r="E105" s="1" t="s">
        <v>29</v>
      </c>
      <c r="F105" s="3">
        <v>1.38</v>
      </c>
      <c r="G105" s="1">
        <f>IF(E105="IVA C/E",49997," ")</f>
        <v>49997</v>
      </c>
      <c r="I105" s="6"/>
      <c r="J105" s="6"/>
      <c r="L105" s="6"/>
      <c r="M105" s="18"/>
      <c r="N105" s="1"/>
    </row>
    <row r="106" spans="1:14" ht="17.2" customHeight="1" x14ac:dyDescent="0.2">
      <c r="A106" s="1">
        <v>91</v>
      </c>
      <c r="B106" s="13">
        <v>43173</v>
      </c>
      <c r="C106" s="21" t="s">
        <v>57</v>
      </c>
      <c r="D106" s="36" t="s">
        <v>82</v>
      </c>
      <c r="E106" s="1" t="s">
        <v>83</v>
      </c>
      <c r="F106" s="3">
        <v>349.5</v>
      </c>
      <c r="G106" s="1">
        <v>70106</v>
      </c>
      <c r="H106" s="1">
        <v>32792</v>
      </c>
      <c r="I106" s="6"/>
      <c r="J106" s="6"/>
      <c r="K106" s="1" t="s">
        <v>41</v>
      </c>
      <c r="L106" s="6"/>
      <c r="M106" s="18"/>
      <c r="N106" s="1"/>
    </row>
    <row r="107" spans="1:14" ht="17.2" customHeight="1" x14ac:dyDescent="0.2">
      <c r="B107" s="13">
        <v>43181</v>
      </c>
      <c r="C107" s="47" t="s">
        <v>84</v>
      </c>
      <c r="D107" s="47"/>
      <c r="E107" s="47"/>
      <c r="F107" s="23">
        <v>350.5</v>
      </c>
      <c r="H107" s="1">
        <v>20221</v>
      </c>
      <c r="I107" s="6"/>
      <c r="J107" s="6"/>
      <c r="L107" s="6"/>
      <c r="M107" s="18"/>
      <c r="N107" s="1"/>
    </row>
    <row r="108" spans="1:14" ht="17.2" customHeight="1" x14ac:dyDescent="0.2">
      <c r="B108" s="13"/>
      <c r="C108" s="21"/>
      <c r="D108" s="36"/>
      <c r="F108" s="23">
        <v>349.5</v>
      </c>
      <c r="G108" s="1">
        <v>32792</v>
      </c>
      <c r="I108" s="6"/>
      <c r="J108" s="6"/>
      <c r="L108" s="6"/>
      <c r="M108" s="18"/>
      <c r="N108" s="1"/>
    </row>
    <row r="109" spans="1:14" ht="17.2" customHeight="1" x14ac:dyDescent="0.2">
      <c r="B109" s="4"/>
      <c r="C109" s="4"/>
      <c r="D109" s="4"/>
      <c r="E109" s="1" t="s">
        <v>85</v>
      </c>
      <c r="F109" s="48">
        <v>1</v>
      </c>
      <c r="G109" s="4">
        <v>81408</v>
      </c>
      <c r="H109" s="4"/>
      <c r="I109" s="6"/>
      <c r="J109" s="6"/>
      <c r="L109" s="6"/>
      <c r="M109" s="18"/>
      <c r="N109" s="1"/>
    </row>
    <row r="110" spans="1:14" ht="17.2" customHeight="1" x14ac:dyDescent="0.2">
      <c r="A110" s="21">
        <v>92</v>
      </c>
      <c r="B110" s="13">
        <v>43173</v>
      </c>
      <c r="C110" s="19" t="s">
        <v>57</v>
      </c>
      <c r="D110" s="21">
        <v>399</v>
      </c>
      <c r="E110" s="21" t="s">
        <v>86</v>
      </c>
      <c r="F110" s="23">
        <v>599.37</v>
      </c>
      <c r="G110" s="21"/>
      <c r="H110" s="21">
        <v>32521</v>
      </c>
      <c r="I110" s="27">
        <v>491.29</v>
      </c>
      <c r="J110" s="27">
        <v>108.08</v>
      </c>
      <c r="K110" s="21">
        <v>22</v>
      </c>
      <c r="L110" s="6"/>
      <c r="M110" s="18"/>
      <c r="N110" s="1"/>
    </row>
    <row r="111" spans="1:14" ht="17.2" customHeight="1" x14ac:dyDescent="0.2">
      <c r="A111" s="21"/>
      <c r="B111" s="43"/>
      <c r="C111" s="21"/>
      <c r="D111" s="21"/>
      <c r="E111" s="21"/>
      <c r="F111" s="23">
        <v>491.29</v>
      </c>
      <c r="G111" s="21">
        <v>70106</v>
      </c>
      <c r="H111" s="21"/>
      <c r="I111" s="27"/>
      <c r="J111" s="27"/>
      <c r="K111" s="21"/>
      <c r="L111" s="6"/>
      <c r="M111" s="18"/>
      <c r="N111" s="1"/>
    </row>
    <row r="112" spans="1:14" ht="17.2" customHeight="1" x14ac:dyDescent="0.2">
      <c r="A112" s="21"/>
      <c r="B112" s="43"/>
      <c r="C112" s="19"/>
      <c r="D112" s="21"/>
      <c r="E112" s="21" t="s">
        <v>29</v>
      </c>
      <c r="F112" s="23">
        <v>108.08</v>
      </c>
      <c r="G112" s="21">
        <f>IF(E112="IVA C/E",49997," ")</f>
        <v>49997</v>
      </c>
      <c r="H112" s="21"/>
      <c r="I112" s="27"/>
      <c r="J112" s="27"/>
      <c r="K112" s="21"/>
      <c r="L112" s="6"/>
      <c r="M112" s="18"/>
      <c r="N112" s="1"/>
    </row>
    <row r="113" spans="1:14" ht="17.2" customHeight="1" x14ac:dyDescent="0.2">
      <c r="A113" s="21"/>
      <c r="B113" s="44">
        <v>43174</v>
      </c>
      <c r="C113" s="45" t="s">
        <v>87</v>
      </c>
      <c r="D113" s="46"/>
      <c r="E113" s="21"/>
      <c r="F113" s="23">
        <v>599.37</v>
      </c>
      <c r="G113" s="21">
        <v>32521</v>
      </c>
      <c r="H113" s="21">
        <v>20221</v>
      </c>
      <c r="I113" s="27"/>
      <c r="J113" s="27"/>
      <c r="K113" s="21"/>
      <c r="L113" s="6"/>
      <c r="M113" s="18"/>
      <c r="N113" s="1"/>
    </row>
    <row r="114" spans="1:14" ht="17.2" customHeight="1" x14ac:dyDescent="0.2">
      <c r="A114" s="21">
        <v>93</v>
      </c>
      <c r="B114" s="13">
        <v>43174</v>
      </c>
      <c r="C114" s="21" t="s">
        <v>57</v>
      </c>
      <c r="D114" s="49" t="s">
        <v>88</v>
      </c>
      <c r="E114" s="21" t="s">
        <v>89</v>
      </c>
      <c r="F114" s="23">
        <v>965.04</v>
      </c>
      <c r="H114" s="21">
        <v>30473</v>
      </c>
      <c r="I114" s="6">
        <v>791.02</v>
      </c>
      <c r="J114" s="6">
        <v>174.02</v>
      </c>
      <c r="K114" s="1">
        <v>22</v>
      </c>
      <c r="L114" s="6"/>
      <c r="M114" s="18"/>
      <c r="N114" s="1"/>
    </row>
    <row r="115" spans="1:14" ht="17.2" customHeight="1" x14ac:dyDescent="0.2">
      <c r="A115" s="21"/>
      <c r="B115" s="13"/>
      <c r="C115" s="19"/>
      <c r="D115" s="37"/>
      <c r="E115" s="21"/>
      <c r="F115" s="23">
        <v>791.02</v>
      </c>
      <c r="G115" s="21">
        <v>70106</v>
      </c>
      <c r="H115" s="21"/>
      <c r="I115" s="6"/>
      <c r="J115" s="6"/>
      <c r="L115" s="6"/>
      <c r="M115" s="18"/>
      <c r="N115" s="1"/>
    </row>
    <row r="116" spans="1:14" ht="17.2" customHeight="1" x14ac:dyDescent="0.2">
      <c r="A116" s="21"/>
      <c r="B116" s="13"/>
      <c r="C116" s="19"/>
      <c r="D116" s="37"/>
      <c r="E116" s="1" t="s">
        <v>29</v>
      </c>
      <c r="F116" s="23">
        <v>174.02</v>
      </c>
      <c r="G116" s="1">
        <v>49997</v>
      </c>
      <c r="H116" s="21"/>
      <c r="I116" s="6"/>
      <c r="J116" s="6"/>
      <c r="L116" s="6"/>
      <c r="M116" s="18"/>
      <c r="N116" s="1"/>
    </row>
    <row r="117" spans="1:14" ht="17.2" customHeight="1" x14ac:dyDescent="0.2">
      <c r="B117" s="13">
        <v>43175</v>
      </c>
      <c r="C117" s="19" t="s">
        <v>90</v>
      </c>
      <c r="D117" s="37"/>
      <c r="F117" s="23">
        <v>965.04</v>
      </c>
      <c r="G117" s="1">
        <v>30473</v>
      </c>
      <c r="H117" s="21">
        <v>20221</v>
      </c>
      <c r="I117" s="6"/>
      <c r="J117" s="6"/>
      <c r="L117" s="6"/>
      <c r="M117" s="18"/>
      <c r="N117" s="1"/>
    </row>
    <row r="118" spans="1:14" ht="17.2" customHeight="1" x14ac:dyDescent="0.2">
      <c r="A118" s="21">
        <v>94</v>
      </c>
      <c r="B118" s="13">
        <v>43174</v>
      </c>
      <c r="C118" s="21" t="s">
        <v>57</v>
      </c>
      <c r="D118" s="49" t="s">
        <v>91</v>
      </c>
      <c r="E118" s="21" t="s">
        <v>92</v>
      </c>
      <c r="F118" s="23">
        <v>671</v>
      </c>
      <c r="H118" s="21">
        <v>30484</v>
      </c>
      <c r="I118" s="6">
        <v>550</v>
      </c>
      <c r="J118" s="6">
        <v>121</v>
      </c>
      <c r="K118" s="1">
        <v>22</v>
      </c>
      <c r="L118" s="6"/>
      <c r="M118" s="18"/>
      <c r="N118" s="1"/>
    </row>
    <row r="119" spans="1:14" ht="17.2" customHeight="1" x14ac:dyDescent="0.2">
      <c r="A119" s="21"/>
      <c r="B119" s="13"/>
      <c r="C119" s="19"/>
      <c r="D119" s="37"/>
      <c r="E119" s="21"/>
      <c r="F119" s="23">
        <v>550</v>
      </c>
      <c r="G119" s="21">
        <v>70106</v>
      </c>
      <c r="H119" s="21"/>
      <c r="I119" s="6"/>
      <c r="J119" s="6"/>
      <c r="L119" s="6"/>
      <c r="M119" s="18"/>
      <c r="N119" s="1"/>
    </row>
    <row r="120" spans="1:14" ht="17.2" customHeight="1" x14ac:dyDescent="0.2">
      <c r="A120" s="21"/>
      <c r="B120" s="13"/>
      <c r="C120" s="19"/>
      <c r="D120" s="37"/>
      <c r="E120" s="1" t="s">
        <v>29</v>
      </c>
      <c r="F120" s="23">
        <v>121</v>
      </c>
      <c r="G120" s="1">
        <v>49997</v>
      </c>
      <c r="H120" s="21"/>
      <c r="I120" s="6"/>
      <c r="J120" s="6"/>
      <c r="L120" s="6"/>
      <c r="M120" s="18"/>
      <c r="N120" s="1"/>
    </row>
    <row r="121" spans="1:14" ht="17.2" customHeight="1" x14ac:dyDescent="0.2">
      <c r="A121" s="21">
        <v>95</v>
      </c>
      <c r="B121" s="13">
        <v>43174</v>
      </c>
      <c r="C121" s="21" t="s">
        <v>57</v>
      </c>
      <c r="D121" s="49" t="s">
        <v>93</v>
      </c>
      <c r="E121" s="21" t="s">
        <v>94</v>
      </c>
      <c r="F121" s="23">
        <v>47.5</v>
      </c>
      <c r="G121" s="21">
        <v>82503</v>
      </c>
      <c r="H121" s="21">
        <v>32043</v>
      </c>
      <c r="I121" s="6"/>
      <c r="J121" s="6"/>
      <c r="L121" s="6" t="s">
        <v>95</v>
      </c>
      <c r="M121" s="18"/>
      <c r="N121" s="1"/>
    </row>
    <row r="122" spans="1:14" ht="17.2" customHeight="1" x14ac:dyDescent="0.2">
      <c r="A122" s="21"/>
      <c r="B122" s="13">
        <v>43174</v>
      </c>
      <c r="C122" s="19" t="s">
        <v>96</v>
      </c>
      <c r="D122" s="37"/>
      <c r="F122" s="23">
        <v>47.5</v>
      </c>
      <c r="G122" s="1">
        <v>32043</v>
      </c>
      <c r="H122" s="21">
        <v>20003</v>
      </c>
      <c r="I122" s="6"/>
      <c r="J122" s="6"/>
      <c r="L122" s="6"/>
      <c r="M122" s="18"/>
      <c r="N122" s="1"/>
    </row>
    <row r="123" spans="1:14" ht="17.2" customHeight="1" x14ac:dyDescent="0.2">
      <c r="A123" s="21">
        <v>96</v>
      </c>
      <c r="B123" s="13">
        <v>43175</v>
      </c>
      <c r="C123" s="21" t="s">
        <v>57</v>
      </c>
      <c r="D123" s="49" t="s">
        <v>97</v>
      </c>
      <c r="E123" s="21" t="s">
        <v>98</v>
      </c>
      <c r="F123" s="23">
        <v>48.8</v>
      </c>
      <c r="H123" s="21">
        <v>32367</v>
      </c>
      <c r="I123" s="6">
        <v>40</v>
      </c>
      <c r="J123" s="6">
        <v>8.8000000000000007</v>
      </c>
      <c r="K123" s="1">
        <v>22</v>
      </c>
      <c r="L123" s="6"/>
      <c r="M123" s="18"/>
      <c r="N123" s="1"/>
    </row>
    <row r="124" spans="1:14" ht="17.2" customHeight="1" x14ac:dyDescent="0.2">
      <c r="A124" s="21"/>
      <c r="B124" s="13"/>
      <c r="C124" s="19"/>
      <c r="D124" s="37"/>
      <c r="E124" s="21"/>
      <c r="F124" s="23">
        <v>40</v>
      </c>
      <c r="G124" s="21">
        <v>70106</v>
      </c>
      <c r="H124" s="21"/>
      <c r="I124" s="6"/>
      <c r="J124" s="6"/>
      <c r="L124" s="6"/>
      <c r="M124" s="18"/>
      <c r="N124" s="1"/>
    </row>
    <row r="125" spans="1:14" ht="17.2" customHeight="1" x14ac:dyDescent="0.2">
      <c r="A125" s="21"/>
      <c r="B125" s="13"/>
      <c r="C125" s="19"/>
      <c r="D125" s="37"/>
      <c r="E125" s="1" t="s">
        <v>29</v>
      </c>
      <c r="F125" s="23">
        <v>8.8000000000000007</v>
      </c>
      <c r="G125" s="1">
        <v>49997</v>
      </c>
      <c r="H125" s="21"/>
      <c r="I125" s="6"/>
      <c r="J125" s="6"/>
      <c r="L125" s="6"/>
      <c r="M125" s="18"/>
      <c r="N125" s="1"/>
    </row>
    <row r="126" spans="1:14" ht="17.2" customHeight="1" x14ac:dyDescent="0.2">
      <c r="A126" s="1">
        <v>97</v>
      </c>
      <c r="B126" s="13">
        <v>43178</v>
      </c>
      <c r="C126" s="21" t="s">
        <v>57</v>
      </c>
      <c r="D126" s="36" t="s">
        <v>99</v>
      </c>
      <c r="E126" s="1" t="s">
        <v>72</v>
      </c>
      <c r="F126" s="3">
        <v>225.51</v>
      </c>
      <c r="G126" s="1">
        <v>70107</v>
      </c>
      <c r="H126" s="1">
        <v>30443</v>
      </c>
      <c r="I126" s="6"/>
      <c r="J126" s="6"/>
      <c r="K126" s="1" t="s">
        <v>41</v>
      </c>
      <c r="L126" s="6"/>
      <c r="M126" s="18"/>
      <c r="N126" s="1"/>
    </row>
    <row r="127" spans="1:14" ht="17.2" customHeight="1" x14ac:dyDescent="0.2">
      <c r="A127" s="21">
        <v>98</v>
      </c>
      <c r="B127" s="13">
        <v>43179</v>
      </c>
      <c r="C127" s="21" t="s">
        <v>57</v>
      </c>
      <c r="D127" s="49" t="s">
        <v>100</v>
      </c>
      <c r="E127" s="21" t="s">
        <v>101</v>
      </c>
      <c r="F127" s="23">
        <v>1211.17</v>
      </c>
      <c r="H127" s="21">
        <v>30172</v>
      </c>
      <c r="I127" s="6">
        <v>992.76</v>
      </c>
      <c r="J127" s="6">
        <v>218.41</v>
      </c>
      <c r="K127" s="1">
        <v>22</v>
      </c>
      <c r="L127" s="6"/>
      <c r="M127" s="18"/>
      <c r="N127" s="1"/>
    </row>
    <row r="128" spans="1:14" ht="17.2" customHeight="1" x14ac:dyDescent="0.2">
      <c r="A128" s="21"/>
      <c r="B128" s="13"/>
      <c r="C128" s="19"/>
      <c r="D128" s="37"/>
      <c r="E128" s="21"/>
      <c r="F128" s="23">
        <v>992.76</v>
      </c>
      <c r="G128" s="21">
        <v>70106</v>
      </c>
      <c r="H128" s="21"/>
      <c r="I128" s="6"/>
      <c r="J128" s="6"/>
      <c r="L128" s="6"/>
      <c r="M128" s="18"/>
      <c r="N128" s="1"/>
    </row>
    <row r="129" spans="1:14" ht="17.2" customHeight="1" x14ac:dyDescent="0.2">
      <c r="A129" s="21"/>
      <c r="B129" s="13"/>
      <c r="C129" s="19"/>
      <c r="D129" s="37"/>
      <c r="E129" s="1" t="s">
        <v>29</v>
      </c>
      <c r="F129" s="23">
        <v>218.41</v>
      </c>
      <c r="G129" s="1">
        <v>49997</v>
      </c>
      <c r="H129" s="21"/>
      <c r="I129" s="6"/>
      <c r="J129" s="6"/>
      <c r="L129" s="6"/>
      <c r="M129" s="18"/>
      <c r="N129" s="1"/>
    </row>
    <row r="130" spans="1:14" ht="17.2" customHeight="1" x14ac:dyDescent="0.2">
      <c r="A130" s="1">
        <v>99</v>
      </c>
      <c r="B130" s="13">
        <v>43181</v>
      </c>
      <c r="C130" s="21" t="s">
        <v>57</v>
      </c>
      <c r="D130" s="36" t="s">
        <v>102</v>
      </c>
      <c r="E130" s="1" t="s">
        <v>103</v>
      </c>
      <c r="F130" s="3">
        <v>39.4</v>
      </c>
      <c r="G130" s="1">
        <v>70107</v>
      </c>
      <c r="H130" s="1">
        <v>32583</v>
      </c>
      <c r="I130" s="6"/>
      <c r="J130" s="6"/>
      <c r="K130" s="1" t="s">
        <v>41</v>
      </c>
      <c r="L130" s="6"/>
      <c r="M130" s="18"/>
      <c r="N130" s="1"/>
    </row>
    <row r="131" spans="1:14" ht="17.2" customHeight="1" x14ac:dyDescent="0.2">
      <c r="B131" s="13">
        <v>43181</v>
      </c>
      <c r="C131" s="19" t="s">
        <v>104</v>
      </c>
      <c r="D131" s="37"/>
      <c r="F131" s="23">
        <v>39.4</v>
      </c>
      <c r="G131" s="1">
        <v>32583</v>
      </c>
      <c r="H131" s="21">
        <v>20003</v>
      </c>
      <c r="I131" s="6"/>
      <c r="J131" s="6"/>
      <c r="L131" s="6"/>
      <c r="M131" s="18"/>
      <c r="N131" s="1"/>
    </row>
    <row r="132" spans="1:14" ht="17.2" customHeight="1" x14ac:dyDescent="0.2">
      <c r="A132" s="21">
        <v>100</v>
      </c>
      <c r="B132" s="13">
        <v>43181</v>
      </c>
      <c r="C132" s="21" t="s">
        <v>57</v>
      </c>
      <c r="D132" s="49" t="s">
        <v>105</v>
      </c>
      <c r="E132" s="21" t="s">
        <v>106</v>
      </c>
      <c r="F132" s="23">
        <v>338.55</v>
      </c>
      <c r="H132" s="21">
        <v>30626</v>
      </c>
      <c r="I132" s="6">
        <v>277.5</v>
      </c>
      <c r="J132" s="6">
        <v>61.05</v>
      </c>
      <c r="K132" s="1">
        <v>22</v>
      </c>
      <c r="L132" s="6"/>
      <c r="M132" s="18"/>
      <c r="N132" s="1"/>
    </row>
    <row r="133" spans="1:14" ht="17.2" customHeight="1" x14ac:dyDescent="0.2">
      <c r="A133" s="21"/>
      <c r="B133" s="13"/>
      <c r="C133" s="19"/>
      <c r="D133" s="37"/>
      <c r="E133" s="21"/>
      <c r="F133" s="23">
        <v>277.5</v>
      </c>
      <c r="G133" s="21">
        <v>70106</v>
      </c>
      <c r="H133" s="21"/>
      <c r="I133" s="6"/>
      <c r="J133" s="6"/>
      <c r="L133" s="6"/>
      <c r="M133" s="18"/>
      <c r="N133" s="1"/>
    </row>
    <row r="134" spans="1:14" ht="17.2" customHeight="1" x14ac:dyDescent="0.2">
      <c r="A134" s="21"/>
      <c r="B134" s="13"/>
      <c r="C134" s="19"/>
      <c r="D134" s="37"/>
      <c r="E134" s="1" t="s">
        <v>29</v>
      </c>
      <c r="F134" s="23">
        <v>61.05</v>
      </c>
      <c r="G134" s="1">
        <v>49997</v>
      </c>
      <c r="H134" s="21"/>
      <c r="I134" s="6"/>
      <c r="J134" s="6"/>
      <c r="L134" s="6"/>
      <c r="M134" s="18"/>
      <c r="N134" s="1"/>
    </row>
    <row r="135" spans="1:14" ht="17.2" customHeight="1" x14ac:dyDescent="0.2">
      <c r="B135" s="13">
        <v>43185</v>
      </c>
      <c r="C135" s="19" t="s">
        <v>107</v>
      </c>
      <c r="D135" s="37"/>
      <c r="F135" s="23">
        <v>338.55</v>
      </c>
      <c r="G135" s="1">
        <v>30626</v>
      </c>
      <c r="H135" s="21">
        <v>20221</v>
      </c>
      <c r="I135" s="6"/>
      <c r="J135" s="6"/>
      <c r="L135" s="6"/>
      <c r="M135" s="18"/>
      <c r="N135" s="1"/>
    </row>
    <row r="136" spans="1:14" ht="17.2" customHeight="1" x14ac:dyDescent="0.2">
      <c r="A136" s="1">
        <v>101</v>
      </c>
      <c r="B136" s="13">
        <v>43182</v>
      </c>
      <c r="C136" s="21" t="s">
        <v>57</v>
      </c>
      <c r="D136" s="36" t="s">
        <v>108</v>
      </c>
      <c r="E136" s="1" t="s">
        <v>69</v>
      </c>
      <c r="F136" s="3">
        <v>93</v>
      </c>
      <c r="G136" s="1">
        <v>70107</v>
      </c>
      <c r="H136" s="1">
        <v>30809</v>
      </c>
      <c r="I136" s="6"/>
      <c r="J136" s="6"/>
      <c r="K136" s="1" t="s">
        <v>41</v>
      </c>
      <c r="L136" s="6"/>
      <c r="M136" s="18"/>
      <c r="N136" s="1"/>
    </row>
    <row r="137" spans="1:14" ht="17.2" customHeight="1" x14ac:dyDescent="0.2">
      <c r="A137" s="1">
        <v>102</v>
      </c>
      <c r="B137" s="13">
        <v>43180</v>
      </c>
      <c r="C137" s="21" t="s">
        <v>57</v>
      </c>
      <c r="D137" s="36">
        <v>353</v>
      </c>
      <c r="E137" s="1" t="s">
        <v>109</v>
      </c>
      <c r="F137" s="3">
        <v>33.6</v>
      </c>
      <c r="G137" s="1">
        <v>70107</v>
      </c>
      <c r="H137" s="1">
        <v>30810</v>
      </c>
      <c r="I137" s="6"/>
      <c r="J137" s="6"/>
      <c r="K137" s="1" t="s">
        <v>41</v>
      </c>
      <c r="L137" s="6"/>
      <c r="M137" s="18"/>
      <c r="N137" s="1"/>
    </row>
    <row r="138" spans="1:14" ht="17.2" customHeight="1" x14ac:dyDescent="0.2">
      <c r="A138" s="1">
        <v>103</v>
      </c>
      <c r="B138" s="13">
        <v>43180</v>
      </c>
      <c r="C138" s="21" t="s">
        <v>57</v>
      </c>
      <c r="D138" s="36" t="s">
        <v>110</v>
      </c>
      <c r="E138" s="1" t="s">
        <v>72</v>
      </c>
      <c r="F138" s="3">
        <v>210.08</v>
      </c>
      <c r="H138" s="1">
        <v>30443</v>
      </c>
      <c r="I138" s="6">
        <v>198.56</v>
      </c>
      <c r="J138" s="6"/>
      <c r="K138" s="1" t="s">
        <v>41</v>
      </c>
      <c r="L138" s="6"/>
      <c r="M138" s="18"/>
      <c r="N138" s="1"/>
    </row>
    <row r="139" spans="1:14" ht="17.2" customHeight="1" x14ac:dyDescent="0.2">
      <c r="B139" s="13"/>
      <c r="C139" s="38"/>
      <c r="D139" s="36"/>
      <c r="G139" s="1" t="str">
        <f>IF(E139="IVA C/E",49997," ")</f>
        <v xml:space="preserve"> </v>
      </c>
      <c r="I139" s="6">
        <v>9.44</v>
      </c>
      <c r="J139" s="6">
        <v>2.08</v>
      </c>
      <c r="K139" s="1">
        <v>22</v>
      </c>
      <c r="L139" s="6"/>
      <c r="M139" s="18"/>
      <c r="N139" s="1"/>
    </row>
    <row r="140" spans="1:14" ht="17.2" customHeight="1" x14ac:dyDescent="0.2">
      <c r="B140" s="13"/>
      <c r="C140" s="38"/>
      <c r="D140" s="36"/>
      <c r="F140" s="3">
        <v>208</v>
      </c>
      <c r="G140" s="1">
        <v>70107</v>
      </c>
      <c r="I140" s="6"/>
      <c r="J140" s="6"/>
      <c r="L140" s="6"/>
      <c r="M140" s="18"/>
      <c r="N140" s="1"/>
    </row>
    <row r="141" spans="1:14" ht="17.2" customHeight="1" x14ac:dyDescent="0.2">
      <c r="B141" s="13"/>
      <c r="C141" s="38"/>
      <c r="D141" s="36"/>
      <c r="E141" s="1" t="s">
        <v>29</v>
      </c>
      <c r="F141" s="3">
        <v>2.08</v>
      </c>
      <c r="G141" s="1">
        <f>IF(E141="IVA C/E",49997," ")</f>
        <v>49997</v>
      </c>
      <c r="I141" s="6"/>
      <c r="J141" s="6"/>
      <c r="L141" s="6"/>
      <c r="M141" s="18"/>
      <c r="N141" s="1"/>
    </row>
    <row r="142" spans="1:14" ht="17.2" customHeight="1" x14ac:dyDescent="0.2">
      <c r="A142" s="21">
        <v>104</v>
      </c>
      <c r="B142" s="13">
        <v>43181</v>
      </c>
      <c r="C142" s="21" t="s">
        <v>57</v>
      </c>
      <c r="D142" s="49" t="s">
        <v>111</v>
      </c>
      <c r="E142" s="19" t="s">
        <v>112</v>
      </c>
      <c r="F142" s="23">
        <v>178.73</v>
      </c>
      <c r="H142" s="21">
        <v>30631</v>
      </c>
      <c r="I142" s="6">
        <v>146.5</v>
      </c>
      <c r="J142" s="6">
        <v>32.229999999999997</v>
      </c>
      <c r="K142" s="1">
        <v>22</v>
      </c>
      <c r="L142" s="6"/>
      <c r="M142" s="18"/>
      <c r="N142" s="1"/>
    </row>
    <row r="143" spans="1:14" ht="17.2" customHeight="1" x14ac:dyDescent="0.2">
      <c r="A143" s="21"/>
      <c r="B143" s="13"/>
      <c r="C143" s="19"/>
      <c r="D143" s="37"/>
      <c r="E143" s="21"/>
      <c r="F143" s="23">
        <v>146.5</v>
      </c>
      <c r="G143" s="21">
        <v>70106</v>
      </c>
      <c r="H143" s="21"/>
      <c r="I143" s="6"/>
      <c r="J143" s="6"/>
      <c r="L143" s="6"/>
      <c r="M143" s="18"/>
      <c r="N143" s="1"/>
    </row>
    <row r="144" spans="1:14" ht="17.2" customHeight="1" x14ac:dyDescent="0.2">
      <c r="A144" s="21"/>
      <c r="B144" s="13"/>
      <c r="C144" s="19"/>
      <c r="D144" s="37"/>
      <c r="E144" s="1" t="s">
        <v>29</v>
      </c>
      <c r="F144" s="23">
        <v>32.229999999999997</v>
      </c>
      <c r="G144" s="1">
        <v>49997</v>
      </c>
      <c r="H144" s="21"/>
      <c r="I144" s="6"/>
      <c r="J144" s="6"/>
      <c r="L144" s="6"/>
      <c r="M144" s="18"/>
      <c r="N144" s="1"/>
    </row>
    <row r="145" spans="1:14" ht="17.2" customHeight="1" x14ac:dyDescent="0.2">
      <c r="A145" s="21">
        <v>105</v>
      </c>
      <c r="B145" s="13">
        <v>43182</v>
      </c>
      <c r="C145" s="21" t="s">
        <v>57</v>
      </c>
      <c r="D145" s="36" t="s">
        <v>113</v>
      </c>
      <c r="E145" s="1" t="s">
        <v>72</v>
      </c>
      <c r="F145" s="3">
        <v>106.97</v>
      </c>
      <c r="G145" s="1" t="str">
        <f>IF(E145="IVA C/E",49997," ")</f>
        <v xml:space="preserve"> </v>
      </c>
      <c r="H145" s="1">
        <v>30443</v>
      </c>
      <c r="I145" s="6">
        <v>86.07</v>
      </c>
      <c r="J145" s="6"/>
      <c r="K145" s="1" t="s">
        <v>41</v>
      </c>
      <c r="L145" s="6"/>
      <c r="M145" s="18"/>
      <c r="N145" s="1"/>
    </row>
    <row r="146" spans="1:14" ht="17.2" customHeight="1" x14ac:dyDescent="0.2">
      <c r="A146" s="21"/>
      <c r="B146" s="13"/>
      <c r="C146" s="21"/>
      <c r="D146" s="36"/>
      <c r="I146" s="6">
        <v>8.86</v>
      </c>
      <c r="J146" s="6">
        <v>1.95</v>
      </c>
      <c r="K146" s="1">
        <v>22</v>
      </c>
      <c r="L146" s="6"/>
      <c r="M146" s="18"/>
      <c r="N146" s="1"/>
    </row>
    <row r="147" spans="1:14" ht="17.2" customHeight="1" x14ac:dyDescent="0.2">
      <c r="B147" s="13"/>
      <c r="C147" s="38"/>
      <c r="D147" s="36"/>
      <c r="G147" s="1" t="str">
        <f>IF(E147="IVA C/E",49997," ")</f>
        <v xml:space="preserve"> </v>
      </c>
      <c r="I147" s="6">
        <v>9.6999999999999993</v>
      </c>
      <c r="J147" s="6">
        <v>0.39</v>
      </c>
      <c r="K147" s="1">
        <v>4</v>
      </c>
    </row>
    <row r="148" spans="1:14" ht="17.2" customHeight="1" x14ac:dyDescent="0.2">
      <c r="B148" s="13"/>
      <c r="C148" s="38"/>
      <c r="D148" s="36"/>
      <c r="F148" s="3">
        <v>104.63</v>
      </c>
      <c r="G148" s="1">
        <v>70107</v>
      </c>
      <c r="I148" s="6"/>
      <c r="J148" s="6"/>
    </row>
    <row r="149" spans="1:14" ht="17.2" customHeight="1" x14ac:dyDescent="0.2">
      <c r="B149" s="13"/>
      <c r="C149" s="38"/>
      <c r="D149" s="36"/>
      <c r="E149" s="1" t="s">
        <v>29</v>
      </c>
      <c r="F149" s="3">
        <v>2.34</v>
      </c>
      <c r="G149" s="1">
        <f>IF(E149="IVA C/E",49997," ")</f>
        <v>49997</v>
      </c>
      <c r="I149" s="6"/>
      <c r="J149" s="6"/>
      <c r="L149" s="6"/>
      <c r="M149" s="18"/>
      <c r="N149" s="1"/>
    </row>
    <row r="150" spans="1:14" ht="17.2" customHeight="1" x14ac:dyDescent="0.2">
      <c r="A150" s="21">
        <v>106</v>
      </c>
      <c r="B150" s="13">
        <v>43183</v>
      </c>
      <c r="C150" s="21" t="s">
        <v>57</v>
      </c>
      <c r="D150" s="49" t="s">
        <v>114</v>
      </c>
      <c r="E150" s="21" t="s">
        <v>115</v>
      </c>
      <c r="F150" s="23">
        <v>415.32</v>
      </c>
      <c r="H150" s="21">
        <v>30128</v>
      </c>
      <c r="I150" s="6">
        <v>340.43</v>
      </c>
      <c r="J150" s="6">
        <v>74.89</v>
      </c>
      <c r="K150" s="1">
        <v>22</v>
      </c>
      <c r="L150" s="6"/>
      <c r="M150" s="18"/>
      <c r="N150" s="1"/>
    </row>
    <row r="151" spans="1:14" ht="17.2" customHeight="1" x14ac:dyDescent="0.2">
      <c r="A151" s="21"/>
      <c r="B151" s="13"/>
      <c r="C151" s="19"/>
      <c r="D151" s="37"/>
      <c r="E151" s="21"/>
      <c r="F151" s="23">
        <v>340.43</v>
      </c>
      <c r="G151" s="21">
        <v>70106</v>
      </c>
      <c r="H151" s="21"/>
      <c r="I151" s="6"/>
      <c r="J151" s="6"/>
      <c r="L151" s="6"/>
      <c r="M151" s="18"/>
      <c r="N151" s="1"/>
    </row>
    <row r="152" spans="1:14" ht="17.2" customHeight="1" x14ac:dyDescent="0.2">
      <c r="A152" s="21"/>
      <c r="B152" s="13"/>
      <c r="C152" s="19"/>
      <c r="D152" s="37"/>
      <c r="E152" s="1" t="s">
        <v>29</v>
      </c>
      <c r="F152" s="23">
        <v>74.89</v>
      </c>
      <c r="G152" s="1">
        <v>49997</v>
      </c>
      <c r="H152" s="21"/>
      <c r="I152" s="6"/>
      <c r="J152" s="6"/>
      <c r="L152" s="6"/>
      <c r="M152" s="18"/>
      <c r="N152" s="1"/>
    </row>
    <row r="153" spans="1:14" ht="17.2" customHeight="1" x14ac:dyDescent="0.2">
      <c r="B153" s="13">
        <v>43185</v>
      </c>
      <c r="C153" s="19" t="s">
        <v>116</v>
      </c>
      <c r="D153" s="37"/>
      <c r="F153" s="23">
        <v>415.32</v>
      </c>
      <c r="G153" s="1">
        <v>30128</v>
      </c>
      <c r="H153" s="21">
        <v>20221</v>
      </c>
      <c r="I153" s="6"/>
      <c r="J153" s="6"/>
      <c r="L153" s="6"/>
      <c r="M153" s="18"/>
      <c r="N153" s="1"/>
    </row>
    <row r="154" spans="1:14" ht="17.2" customHeight="1" x14ac:dyDescent="0.2">
      <c r="A154" s="1">
        <v>107</v>
      </c>
      <c r="B154" s="13">
        <v>43185</v>
      </c>
      <c r="C154" s="21" t="s">
        <v>57</v>
      </c>
      <c r="D154" s="36" t="s">
        <v>117</v>
      </c>
      <c r="E154" s="1" t="s">
        <v>72</v>
      </c>
      <c r="F154" s="3">
        <v>212.12</v>
      </c>
      <c r="G154" s="1">
        <v>70107</v>
      </c>
      <c r="H154" s="1">
        <v>30443</v>
      </c>
      <c r="I154" s="6"/>
      <c r="J154" s="6"/>
      <c r="K154" s="1" t="s">
        <v>41</v>
      </c>
      <c r="L154" s="6"/>
      <c r="M154" s="18"/>
      <c r="N154" s="1"/>
    </row>
    <row r="155" spans="1:14" ht="17.2" customHeight="1" x14ac:dyDescent="0.2">
      <c r="A155" s="1">
        <v>108</v>
      </c>
      <c r="B155" s="13">
        <v>43186</v>
      </c>
      <c r="C155" s="21" t="s">
        <v>57</v>
      </c>
      <c r="D155" s="36" t="s">
        <v>118</v>
      </c>
      <c r="E155" s="1" t="s">
        <v>119</v>
      </c>
      <c r="F155" s="3">
        <v>112.32</v>
      </c>
      <c r="G155" s="1">
        <v>70107</v>
      </c>
      <c r="H155" s="1">
        <v>31667</v>
      </c>
      <c r="I155" s="6"/>
      <c r="J155" s="6"/>
      <c r="K155" s="1" t="s">
        <v>41</v>
      </c>
      <c r="L155" s="6"/>
      <c r="M155" s="18"/>
      <c r="N155" s="1"/>
    </row>
    <row r="156" spans="1:14" ht="17.2" customHeight="1" x14ac:dyDescent="0.2">
      <c r="A156" s="1">
        <v>109</v>
      </c>
      <c r="B156" s="13">
        <v>43159</v>
      </c>
      <c r="C156" s="21" t="s">
        <v>57</v>
      </c>
      <c r="D156" s="37">
        <v>18000665</v>
      </c>
      <c r="E156" s="21" t="s">
        <v>120</v>
      </c>
      <c r="F156" s="3">
        <v>235.31</v>
      </c>
      <c r="G156" s="1">
        <v>70107</v>
      </c>
      <c r="H156" s="1">
        <v>31522</v>
      </c>
      <c r="I156" s="1"/>
      <c r="J156" s="6"/>
      <c r="K156" s="21" t="s">
        <v>41</v>
      </c>
      <c r="L156" s="6"/>
      <c r="M156" s="18"/>
      <c r="N156" s="1"/>
    </row>
    <row r="157" spans="1:14" ht="17.2" customHeight="1" x14ac:dyDescent="0.2">
      <c r="A157" s="21">
        <v>110</v>
      </c>
      <c r="B157" s="13">
        <v>43188</v>
      </c>
      <c r="C157" s="21" t="s">
        <v>57</v>
      </c>
      <c r="D157" s="49" t="s">
        <v>121</v>
      </c>
      <c r="E157" s="21" t="s">
        <v>92</v>
      </c>
      <c r="F157" s="23">
        <v>1256.5999999999999</v>
      </c>
      <c r="H157" s="21">
        <v>30484</v>
      </c>
      <c r="I157" s="6">
        <v>1030</v>
      </c>
      <c r="J157" s="6">
        <v>226.6</v>
      </c>
      <c r="K157" s="1">
        <v>22</v>
      </c>
      <c r="L157" s="6"/>
      <c r="M157" s="18"/>
      <c r="N157" s="1"/>
    </row>
    <row r="158" spans="1:14" ht="17.2" customHeight="1" x14ac:dyDescent="0.2">
      <c r="A158" s="21"/>
      <c r="B158" s="13"/>
      <c r="C158" s="19"/>
      <c r="D158" s="37"/>
      <c r="E158" s="21"/>
      <c r="F158" s="23">
        <v>1030</v>
      </c>
      <c r="G158" s="21">
        <v>70106</v>
      </c>
      <c r="H158" s="21"/>
      <c r="I158" s="6"/>
      <c r="J158" s="6"/>
      <c r="L158" s="6"/>
      <c r="M158" s="18"/>
      <c r="N158" s="1"/>
    </row>
    <row r="159" spans="1:14" ht="17.2" customHeight="1" x14ac:dyDescent="0.2">
      <c r="A159" s="21"/>
      <c r="B159" s="13"/>
      <c r="C159" s="19"/>
      <c r="D159" s="37"/>
      <c r="E159" s="1" t="s">
        <v>29</v>
      </c>
      <c r="F159" s="23">
        <v>226.6</v>
      </c>
      <c r="G159" s="1">
        <v>49997</v>
      </c>
      <c r="H159" s="21"/>
      <c r="I159" s="6"/>
      <c r="J159" s="6"/>
      <c r="L159" s="6"/>
      <c r="M159" s="18"/>
      <c r="N159" s="1"/>
    </row>
    <row r="160" spans="1:14" ht="17.2" customHeight="1" x14ac:dyDescent="0.2">
      <c r="B160" s="13">
        <v>43182</v>
      </c>
      <c r="C160" s="19" t="s">
        <v>122</v>
      </c>
      <c r="D160" s="37"/>
      <c r="F160" s="23">
        <v>415.32</v>
      </c>
      <c r="G160" s="1">
        <v>30484</v>
      </c>
      <c r="H160" s="21">
        <v>20221</v>
      </c>
      <c r="I160" s="6"/>
      <c r="J160" s="6"/>
      <c r="L160" s="6"/>
      <c r="M160" s="18"/>
      <c r="N160" s="1"/>
    </row>
    <row r="161" spans="1:14" ht="17.2" customHeight="1" x14ac:dyDescent="0.2">
      <c r="A161" s="1">
        <v>111</v>
      </c>
      <c r="B161" s="13">
        <v>43188</v>
      </c>
      <c r="C161" s="1" t="s">
        <v>57</v>
      </c>
      <c r="D161" s="1" t="s">
        <v>123</v>
      </c>
      <c r="E161" s="1" t="s">
        <v>124</v>
      </c>
      <c r="F161" s="3">
        <v>99.84</v>
      </c>
      <c r="H161" s="1">
        <v>30486</v>
      </c>
      <c r="I161" s="6">
        <v>99.84</v>
      </c>
      <c r="J161" s="6">
        <v>3.84</v>
      </c>
      <c r="K161" s="1">
        <v>4</v>
      </c>
      <c r="L161" s="6"/>
      <c r="M161" s="18"/>
      <c r="N161" s="1"/>
    </row>
    <row r="162" spans="1:14" ht="17.2" customHeight="1" x14ac:dyDescent="0.2">
      <c r="B162" s="50"/>
      <c r="F162" s="3">
        <f>I161</f>
        <v>99.84</v>
      </c>
      <c r="G162" s="1">
        <v>73943</v>
      </c>
      <c r="I162" s="6"/>
      <c r="J162" s="6"/>
      <c r="L162" s="6"/>
      <c r="M162" s="18"/>
      <c r="N162" s="1"/>
    </row>
    <row r="163" spans="1:14" ht="17.2" customHeight="1" x14ac:dyDescent="0.2">
      <c r="B163" s="50"/>
      <c r="E163" s="1" t="s">
        <v>29</v>
      </c>
      <c r="F163" s="3">
        <v>3.84</v>
      </c>
      <c r="G163" s="1">
        <f>IF(E163="IVA C/E",49997," ")</f>
        <v>49997</v>
      </c>
      <c r="I163" s="6"/>
      <c r="J163" s="6"/>
      <c r="L163" s="6"/>
      <c r="M163" s="18"/>
      <c r="N163" s="1"/>
    </row>
    <row r="164" spans="1:14" ht="17.2" customHeight="1" x14ac:dyDescent="0.2">
      <c r="B164" s="13">
        <v>43188</v>
      </c>
      <c r="C164" s="38" t="s">
        <v>125</v>
      </c>
      <c r="F164" s="3">
        <v>99.84</v>
      </c>
      <c r="G164" s="1">
        <v>30486</v>
      </c>
      <c r="H164" s="1">
        <v>20003</v>
      </c>
      <c r="I164" s="6"/>
      <c r="J164" s="6"/>
      <c r="L164" s="6"/>
      <c r="M164" s="18"/>
      <c r="N164" s="1"/>
    </row>
    <row r="165" spans="1:14" ht="17.2" customHeight="1" x14ac:dyDescent="0.2">
      <c r="A165" s="1">
        <v>112</v>
      </c>
      <c r="B165" s="13">
        <v>43189</v>
      </c>
      <c r="C165" s="21" t="s">
        <v>60</v>
      </c>
      <c r="D165" s="36" t="s">
        <v>126</v>
      </c>
      <c r="E165" s="1" t="s">
        <v>72</v>
      </c>
      <c r="F165" s="3">
        <v>71.94</v>
      </c>
      <c r="G165" s="1">
        <v>30443</v>
      </c>
      <c r="H165" s="1">
        <v>70107</v>
      </c>
      <c r="I165" s="6"/>
      <c r="J165" s="6"/>
      <c r="K165" s="1" t="s">
        <v>41</v>
      </c>
      <c r="L165" s="6"/>
      <c r="M165" s="18"/>
      <c r="N165" s="1"/>
    </row>
    <row r="166" spans="1:14" ht="17.2" customHeight="1" x14ac:dyDescent="0.2">
      <c r="A166" s="1">
        <v>113</v>
      </c>
      <c r="B166" s="13">
        <v>43188</v>
      </c>
      <c r="C166" s="1" t="s">
        <v>57</v>
      </c>
      <c r="D166" s="1" t="s">
        <v>127</v>
      </c>
      <c r="E166" s="1" t="s">
        <v>128</v>
      </c>
      <c r="F166" s="3">
        <v>555.64</v>
      </c>
      <c r="H166" s="1">
        <v>30892</v>
      </c>
      <c r="I166" s="6">
        <v>455.44</v>
      </c>
      <c r="J166" s="6">
        <v>100.2</v>
      </c>
      <c r="K166" s="1">
        <v>22</v>
      </c>
      <c r="L166" s="6"/>
      <c r="M166" s="18"/>
      <c r="N166" s="1"/>
    </row>
    <row r="167" spans="1:14" ht="17.2" customHeight="1" x14ac:dyDescent="0.2">
      <c r="B167" s="50"/>
      <c r="F167" s="3">
        <f>I166</f>
        <v>455.44</v>
      </c>
      <c r="G167" s="1">
        <v>73943</v>
      </c>
      <c r="I167" s="6"/>
      <c r="J167" s="6"/>
      <c r="L167" s="6"/>
      <c r="M167" s="18"/>
      <c r="N167" s="1"/>
    </row>
    <row r="168" spans="1:14" ht="17.2" customHeight="1" x14ac:dyDescent="0.2">
      <c r="B168" s="50"/>
      <c r="E168" s="1" t="s">
        <v>29</v>
      </c>
      <c r="F168" s="3">
        <v>100.2</v>
      </c>
      <c r="G168" s="1">
        <f>IF(E168="IVA C/E",49997," ")</f>
        <v>49997</v>
      </c>
      <c r="I168" s="6"/>
      <c r="J168" s="6"/>
      <c r="L168" s="6"/>
      <c r="M168" s="18"/>
      <c r="N168" s="1"/>
    </row>
    <row r="169" spans="1:14" ht="17.2" customHeight="1" x14ac:dyDescent="0.2">
      <c r="A169" s="21">
        <v>114</v>
      </c>
      <c r="B169" s="51" t="s">
        <v>129</v>
      </c>
      <c r="C169" s="51"/>
      <c r="D169" s="37"/>
      <c r="E169" s="21" t="s">
        <v>130</v>
      </c>
      <c r="F169" s="23">
        <v>518</v>
      </c>
      <c r="G169" s="21" t="str">
        <f>IF(E169="IVA C/E",49997,IF(E169="COMM.",81408," "))</f>
        <v xml:space="preserve"> </v>
      </c>
      <c r="H169" s="21"/>
      <c r="I169" s="27">
        <v>404.04</v>
      </c>
      <c r="J169" s="27">
        <v>113.96</v>
      </c>
      <c r="K169" s="21">
        <v>22</v>
      </c>
      <c r="L169" s="6"/>
      <c r="M169" s="18"/>
      <c r="N169" s="1"/>
    </row>
    <row r="170" spans="1:14" ht="17.2" customHeight="1" x14ac:dyDescent="0.2">
      <c r="A170" s="52"/>
      <c r="B170" s="53"/>
      <c r="C170" s="21"/>
      <c r="D170" s="37"/>
      <c r="E170" s="21"/>
      <c r="F170" s="23">
        <f>I169</f>
        <v>404.04</v>
      </c>
      <c r="G170" s="21">
        <v>73913</v>
      </c>
      <c r="H170" s="21"/>
      <c r="I170" s="27"/>
      <c r="J170" s="27"/>
      <c r="K170" s="21"/>
      <c r="L170" s="6"/>
      <c r="M170" s="18"/>
      <c r="N170" s="1"/>
    </row>
    <row r="171" spans="1:14" ht="17.2" customHeight="1" x14ac:dyDescent="0.2">
      <c r="A171" s="52"/>
      <c r="B171" s="53"/>
      <c r="C171" s="21"/>
      <c r="D171" s="37"/>
      <c r="E171" s="21" t="s">
        <v>29</v>
      </c>
      <c r="F171" s="23">
        <f>J169</f>
        <v>113.96</v>
      </c>
      <c r="G171" s="21">
        <f>IF(E171="IVA C/E",49997,IF(E171="COMM.",81408," "))</f>
        <v>49997</v>
      </c>
      <c r="H171" s="21"/>
      <c r="I171" s="27"/>
      <c r="J171" s="27"/>
      <c r="K171" s="21"/>
      <c r="L171" s="6"/>
      <c r="M171" s="18"/>
      <c r="N171" s="1"/>
    </row>
    <row r="172" spans="1:14" ht="17.2" customHeight="1" x14ac:dyDescent="0.2">
      <c r="A172" s="52"/>
      <c r="B172" s="53"/>
      <c r="C172" s="19" t="s">
        <v>131</v>
      </c>
      <c r="D172" s="21"/>
      <c r="E172" s="21"/>
      <c r="F172" s="23">
        <v>518</v>
      </c>
      <c r="G172" s="21" t="str">
        <f>IF(E172="IVA C/E",49997,IF(E172="COMM.",81408," "))</f>
        <v xml:space="preserve"> </v>
      </c>
      <c r="H172" s="21">
        <v>20003</v>
      </c>
      <c r="I172" s="27"/>
      <c r="J172" s="27"/>
      <c r="K172" s="21"/>
      <c r="L172" s="6"/>
      <c r="M172" s="18"/>
      <c r="N172" s="1"/>
    </row>
    <row r="173" spans="1:14" ht="17.2" customHeight="1" x14ac:dyDescent="0.2">
      <c r="A173" s="1">
        <v>115</v>
      </c>
      <c r="B173" s="13">
        <v>43190</v>
      </c>
      <c r="C173" s="21" t="s">
        <v>57</v>
      </c>
      <c r="D173" s="54">
        <v>60182221928</v>
      </c>
      <c r="E173" s="1" t="s">
        <v>132</v>
      </c>
      <c r="F173" s="3">
        <v>383.38</v>
      </c>
      <c r="G173" s="1">
        <v>70107</v>
      </c>
      <c r="H173" s="1">
        <v>30518</v>
      </c>
      <c r="I173" s="6"/>
      <c r="J173" s="6"/>
      <c r="K173" s="1" t="s">
        <v>41</v>
      </c>
      <c r="L173" s="6"/>
      <c r="M173" s="18"/>
      <c r="N173" s="1"/>
    </row>
    <row r="174" spans="1:14" ht="17.2" customHeight="1" x14ac:dyDescent="0.2">
      <c r="A174" s="1">
        <v>116</v>
      </c>
      <c r="B174" s="13">
        <v>43190</v>
      </c>
      <c r="C174" s="21" t="s">
        <v>57</v>
      </c>
      <c r="D174" s="54">
        <v>60182221929</v>
      </c>
      <c r="E174" s="1" t="s">
        <v>132</v>
      </c>
      <c r="F174" s="3">
        <v>12.08</v>
      </c>
      <c r="G174" s="1">
        <v>70107</v>
      </c>
      <c r="H174" s="1">
        <v>30518</v>
      </c>
      <c r="I174" s="6"/>
      <c r="J174" s="6"/>
      <c r="K174" s="1" t="s">
        <v>41</v>
      </c>
      <c r="L174" s="6"/>
      <c r="M174" s="18"/>
      <c r="N174" s="1"/>
    </row>
    <row r="175" spans="1:14" ht="17.2" customHeight="1" x14ac:dyDescent="0.2">
      <c r="A175" s="1">
        <v>117</v>
      </c>
      <c r="B175" s="13">
        <v>43190</v>
      </c>
      <c r="C175" s="21" t="s">
        <v>57</v>
      </c>
      <c r="D175" s="54">
        <v>60182221930</v>
      </c>
      <c r="E175" s="1" t="s">
        <v>132</v>
      </c>
      <c r="F175" s="3">
        <v>16.32</v>
      </c>
      <c r="G175" s="1">
        <v>70107</v>
      </c>
      <c r="H175" s="1">
        <v>30518</v>
      </c>
      <c r="I175" s="6"/>
      <c r="J175" s="6"/>
      <c r="K175" s="1" t="s">
        <v>41</v>
      </c>
      <c r="L175" s="6"/>
      <c r="M175" s="18"/>
      <c r="N175" s="1"/>
    </row>
    <row r="176" spans="1:14" ht="17.2" customHeight="1" x14ac:dyDescent="0.2">
      <c r="A176" s="1">
        <v>118</v>
      </c>
      <c r="B176" s="13">
        <v>43190</v>
      </c>
      <c r="C176" s="21" t="s">
        <v>57</v>
      </c>
      <c r="D176" s="54">
        <v>18000603</v>
      </c>
      <c r="E176" s="1" t="s">
        <v>40</v>
      </c>
      <c r="F176" s="3">
        <v>131.63</v>
      </c>
      <c r="G176" s="1">
        <v>70107</v>
      </c>
      <c r="H176" s="1">
        <v>32048</v>
      </c>
      <c r="I176" s="6"/>
      <c r="J176" s="6"/>
      <c r="K176" s="1" t="s">
        <v>41</v>
      </c>
      <c r="L176" s="6"/>
      <c r="M176" s="18"/>
      <c r="N176" s="1"/>
    </row>
    <row r="177" spans="1:17" ht="17.2" customHeight="1" x14ac:dyDescent="0.2">
      <c r="A177" s="1">
        <v>119</v>
      </c>
      <c r="B177" s="13">
        <v>43190</v>
      </c>
      <c r="C177" s="21" t="s">
        <v>57</v>
      </c>
      <c r="D177" s="54">
        <v>18000190</v>
      </c>
      <c r="E177" s="1" t="s">
        <v>40</v>
      </c>
      <c r="F177" s="3">
        <v>318.31</v>
      </c>
      <c r="G177" s="1">
        <v>70107</v>
      </c>
      <c r="H177" s="1">
        <v>32048</v>
      </c>
      <c r="I177" s="6"/>
      <c r="J177" s="6"/>
      <c r="K177" s="1" t="s">
        <v>41</v>
      </c>
      <c r="L177" s="6"/>
      <c r="M177" s="18"/>
      <c r="N177" s="1"/>
    </row>
    <row r="178" spans="1:17" ht="17.2" customHeight="1" x14ac:dyDescent="0.2">
      <c r="A178" s="1">
        <v>120</v>
      </c>
      <c r="B178" s="13">
        <v>43190</v>
      </c>
      <c r="C178" s="21" t="s">
        <v>60</v>
      </c>
      <c r="D178" s="36">
        <v>18000394</v>
      </c>
      <c r="E178" s="1" t="s">
        <v>40</v>
      </c>
      <c r="F178" s="3">
        <v>428.67</v>
      </c>
      <c r="G178" s="1">
        <v>32048</v>
      </c>
      <c r="H178" s="1">
        <v>70107</v>
      </c>
      <c r="I178" s="6"/>
      <c r="J178" s="6"/>
      <c r="K178" s="1" t="s">
        <v>41</v>
      </c>
      <c r="L178" s="6"/>
      <c r="M178" s="18"/>
      <c r="N178" s="1"/>
    </row>
    <row r="179" spans="1:17" ht="17.2" customHeight="1" x14ac:dyDescent="0.2">
      <c r="A179" s="1">
        <v>121</v>
      </c>
      <c r="B179" s="13">
        <v>43190</v>
      </c>
      <c r="C179" s="21" t="s">
        <v>133</v>
      </c>
      <c r="D179" s="55">
        <v>20181067090</v>
      </c>
      <c r="E179" s="21" t="s">
        <v>134</v>
      </c>
      <c r="F179" s="23">
        <v>31.71</v>
      </c>
      <c r="G179" s="21"/>
      <c r="H179" s="21">
        <v>30124</v>
      </c>
      <c r="I179" s="27">
        <v>25.99</v>
      </c>
      <c r="J179" s="27">
        <v>5.72</v>
      </c>
      <c r="K179" s="21">
        <v>22</v>
      </c>
      <c r="L179" s="6"/>
      <c r="M179" s="18"/>
      <c r="N179" s="1"/>
    </row>
    <row r="180" spans="1:17" ht="17.2" customHeight="1" x14ac:dyDescent="0.2">
      <c r="A180" s="4"/>
      <c r="B180" s="13"/>
      <c r="C180" s="21"/>
      <c r="D180" s="55"/>
      <c r="E180" s="21"/>
      <c r="F180" s="23">
        <v>25.99</v>
      </c>
      <c r="G180" s="21"/>
      <c r="H180" s="21"/>
      <c r="I180" s="27"/>
      <c r="J180" s="27"/>
      <c r="K180" s="21"/>
      <c r="L180" s="6"/>
      <c r="M180" s="18"/>
      <c r="N180" s="1"/>
    </row>
    <row r="181" spans="1:17" ht="17.2" customHeight="1" x14ac:dyDescent="0.2">
      <c r="A181" s="4"/>
      <c r="B181" s="13"/>
      <c r="C181" s="21"/>
      <c r="D181" s="55"/>
      <c r="E181" s="21" t="s">
        <v>29</v>
      </c>
      <c r="F181" s="23">
        <v>5.72</v>
      </c>
      <c r="G181" s="21">
        <v>49997</v>
      </c>
      <c r="H181" s="21"/>
      <c r="I181" s="27"/>
      <c r="J181" s="27"/>
      <c r="K181" s="21"/>
      <c r="L181" s="6"/>
      <c r="M181" s="18"/>
      <c r="N181" s="1"/>
    </row>
    <row r="182" spans="1:17" ht="17.2" customHeight="1" x14ac:dyDescent="0.2">
      <c r="A182" s="4"/>
      <c r="B182" s="13">
        <v>43172</v>
      </c>
      <c r="C182" s="19" t="s">
        <v>135</v>
      </c>
      <c r="D182" s="21"/>
      <c r="E182" s="21"/>
      <c r="F182" s="23">
        <v>31.71</v>
      </c>
      <c r="G182" s="21">
        <v>30124</v>
      </c>
      <c r="H182" s="21">
        <v>20221</v>
      </c>
      <c r="I182" s="27"/>
      <c r="J182" s="27"/>
      <c r="K182" s="21"/>
      <c r="L182" s="6"/>
      <c r="M182" s="18"/>
      <c r="N182" s="1"/>
    </row>
    <row r="183" spans="1:17" ht="17.2" customHeight="1" x14ac:dyDescent="0.2">
      <c r="A183" s="56">
        <v>122</v>
      </c>
      <c r="B183" s="57">
        <v>43131</v>
      </c>
      <c r="C183" s="56" t="s">
        <v>57</v>
      </c>
      <c r="D183" s="58" t="s">
        <v>136</v>
      </c>
      <c r="E183" s="56" t="s">
        <v>137</v>
      </c>
      <c r="F183" s="59">
        <v>143.29</v>
      </c>
      <c r="G183" s="56"/>
      <c r="H183" s="56">
        <v>30896</v>
      </c>
      <c r="I183" s="60">
        <v>113.55</v>
      </c>
      <c r="J183" s="60">
        <v>24.98</v>
      </c>
      <c r="K183" s="61">
        <v>22</v>
      </c>
      <c r="L183" s="6"/>
      <c r="M183" s="18"/>
      <c r="N183" s="1"/>
    </row>
    <row r="184" spans="1:17" ht="17.2" customHeight="1" x14ac:dyDescent="0.2">
      <c r="A184" s="61"/>
      <c r="B184" s="57"/>
      <c r="C184" s="56"/>
      <c r="D184" s="58"/>
      <c r="E184" s="56"/>
      <c r="F184" s="59"/>
      <c r="G184" s="56"/>
      <c r="H184" s="56"/>
      <c r="I184" s="60">
        <v>4.76</v>
      </c>
      <c r="J184" s="60"/>
      <c r="K184" s="56" t="s">
        <v>41</v>
      </c>
      <c r="L184" s="6"/>
      <c r="M184" s="18"/>
      <c r="N184" s="1"/>
    </row>
    <row r="185" spans="1:17" ht="17.2" customHeight="1" x14ac:dyDescent="0.2">
      <c r="A185" s="61"/>
      <c r="B185" s="57"/>
      <c r="C185" s="56"/>
      <c r="D185" s="58"/>
      <c r="E185" s="56"/>
      <c r="F185" s="59">
        <v>118.31</v>
      </c>
      <c r="G185" s="56">
        <v>82503</v>
      </c>
      <c r="H185" s="56"/>
      <c r="I185" s="60"/>
      <c r="J185" s="60" t="s">
        <v>138</v>
      </c>
      <c r="K185" s="61"/>
      <c r="L185" s="6"/>
      <c r="M185" s="18"/>
      <c r="N185" s="1"/>
    </row>
    <row r="186" spans="1:17" ht="17.2" customHeight="1" x14ac:dyDescent="0.2">
      <c r="A186" s="61"/>
      <c r="B186" s="57"/>
      <c r="C186" s="56"/>
      <c r="D186" s="58"/>
      <c r="E186" s="56" t="s">
        <v>29</v>
      </c>
      <c r="F186" s="59">
        <v>24.98</v>
      </c>
      <c r="G186" s="56">
        <f>IF(E186="IVA C/E",49997," ")</f>
        <v>49997</v>
      </c>
      <c r="H186" s="56"/>
      <c r="I186" s="60"/>
      <c r="J186" s="60"/>
      <c r="K186" s="61"/>
      <c r="L186" s="6"/>
      <c r="M186" s="18"/>
      <c r="N186" s="1"/>
    </row>
    <row r="187" spans="1:17" ht="17.2" customHeight="1" x14ac:dyDescent="0.2">
      <c r="B187" s="62">
        <v>43164</v>
      </c>
      <c r="C187" s="63" t="s">
        <v>139</v>
      </c>
      <c r="D187" s="34"/>
      <c r="E187" s="34"/>
      <c r="F187" s="64">
        <v>201.5</v>
      </c>
      <c r="G187" s="34">
        <v>30119</v>
      </c>
      <c r="H187" s="34">
        <v>20221</v>
      </c>
      <c r="I187" s="6"/>
      <c r="J187" s="6"/>
      <c r="L187" s="6" t="s">
        <v>140</v>
      </c>
      <c r="M187" s="18"/>
      <c r="N187" s="1"/>
    </row>
    <row r="188" spans="1:17" ht="17.2" customHeight="1" x14ac:dyDescent="0.2">
      <c r="B188" s="13">
        <v>43160</v>
      </c>
      <c r="C188" s="38" t="s">
        <v>141</v>
      </c>
      <c r="D188" s="36"/>
      <c r="F188" s="3">
        <v>362.22</v>
      </c>
      <c r="G188" s="1">
        <v>30473</v>
      </c>
      <c r="H188" s="1">
        <v>20221</v>
      </c>
      <c r="I188" s="6"/>
      <c r="J188" s="6"/>
      <c r="L188" s="6"/>
      <c r="M188" s="18"/>
      <c r="N188" s="1"/>
    </row>
    <row r="189" spans="1:17" ht="17.2" customHeight="1" x14ac:dyDescent="0.2">
      <c r="B189" s="13">
        <v>43172</v>
      </c>
      <c r="C189" s="38" t="s">
        <v>142</v>
      </c>
      <c r="D189" s="36"/>
      <c r="F189" s="3">
        <v>289.52999999999997</v>
      </c>
      <c r="G189" s="1">
        <v>30633</v>
      </c>
      <c r="H189" s="1">
        <v>20221</v>
      </c>
      <c r="I189" s="6"/>
      <c r="J189" s="6"/>
      <c r="L189" s="6"/>
      <c r="M189" s="18"/>
      <c r="N189" s="1"/>
      <c r="O189" s="65"/>
      <c r="P189" s="65"/>
      <c r="Q189" s="65"/>
    </row>
    <row r="190" spans="1:17" ht="17.2" customHeight="1" x14ac:dyDescent="0.2">
      <c r="B190" s="13">
        <v>43175</v>
      </c>
      <c r="C190" s="38" t="s">
        <v>143</v>
      </c>
      <c r="D190" s="36"/>
      <c r="F190" s="3">
        <v>5480.8</v>
      </c>
      <c r="G190" s="1">
        <v>30127</v>
      </c>
      <c r="H190" s="1">
        <v>20221</v>
      </c>
      <c r="I190" s="6"/>
      <c r="J190" s="6"/>
      <c r="L190" s="6"/>
      <c r="M190" s="18"/>
      <c r="N190" s="1"/>
      <c r="O190" s="65"/>
      <c r="P190" s="65"/>
      <c r="Q190" s="65"/>
    </row>
    <row r="191" spans="1:17" ht="17.2" customHeight="1" x14ac:dyDescent="0.25">
      <c r="B191" s="13">
        <v>43178</v>
      </c>
      <c r="C191" s="38" t="s">
        <v>144</v>
      </c>
      <c r="D191" s="36"/>
      <c r="F191" s="3">
        <v>46.92</v>
      </c>
      <c r="G191" s="1">
        <v>32043</v>
      </c>
      <c r="H191" s="1">
        <v>20210</v>
      </c>
      <c r="I191" s="6"/>
      <c r="J191" s="6"/>
      <c r="L191" s="6"/>
      <c r="M191" s="18"/>
      <c r="N191" s="1"/>
      <c r="O191" s="65"/>
      <c r="P191" s="66"/>
      <c r="Q191" s="65"/>
    </row>
    <row r="192" spans="1:17" ht="17.2" customHeight="1" x14ac:dyDescent="0.25">
      <c r="B192" s="13">
        <v>43178</v>
      </c>
      <c r="C192" s="38" t="s">
        <v>145</v>
      </c>
      <c r="D192" s="36"/>
      <c r="F192" s="3">
        <v>909.38</v>
      </c>
      <c r="G192" s="1">
        <v>30892</v>
      </c>
      <c r="H192" s="1">
        <v>20221</v>
      </c>
      <c r="I192" s="6"/>
      <c r="J192" s="6"/>
      <c r="L192" s="6"/>
      <c r="M192" s="18"/>
      <c r="N192" s="1"/>
      <c r="O192" s="65"/>
      <c r="P192" s="66"/>
      <c r="Q192" s="65"/>
    </row>
    <row r="193" spans="1:18" ht="17.2" customHeight="1" x14ac:dyDescent="0.25">
      <c r="B193" s="13">
        <v>43179</v>
      </c>
      <c r="C193" s="38" t="s">
        <v>146</v>
      </c>
      <c r="D193" s="36"/>
      <c r="F193" s="3">
        <v>1023.46</v>
      </c>
      <c r="G193" s="1">
        <v>30455</v>
      </c>
      <c r="H193" s="1">
        <v>20221</v>
      </c>
      <c r="I193" s="6"/>
      <c r="J193" s="6"/>
      <c r="L193" s="6"/>
      <c r="M193" s="18"/>
      <c r="N193" s="1"/>
      <c r="O193" s="65"/>
      <c r="P193" s="66"/>
      <c r="Q193" s="65"/>
    </row>
    <row r="194" spans="1:18" ht="17.2" customHeight="1" x14ac:dyDescent="0.25">
      <c r="B194" s="13">
        <v>43179</v>
      </c>
      <c r="C194" s="38" t="s">
        <v>147</v>
      </c>
      <c r="D194" s="36"/>
      <c r="F194" s="3">
        <v>427.46</v>
      </c>
      <c r="G194" s="1">
        <v>30809</v>
      </c>
      <c r="H194" s="1">
        <v>20221</v>
      </c>
      <c r="I194" s="6"/>
      <c r="J194" s="6"/>
      <c r="L194" s="6"/>
      <c r="M194" s="18"/>
      <c r="N194" s="1"/>
      <c r="O194" s="65"/>
      <c r="P194" s="66"/>
      <c r="Q194" s="65"/>
    </row>
    <row r="195" spans="1:18" ht="17.2" customHeight="1" x14ac:dyDescent="0.25">
      <c r="B195" s="13">
        <v>43179</v>
      </c>
      <c r="C195" s="38" t="s">
        <v>148</v>
      </c>
      <c r="D195" s="36"/>
      <c r="F195" s="3">
        <v>87.01</v>
      </c>
      <c r="G195" s="1">
        <v>31667</v>
      </c>
      <c r="H195" s="1">
        <v>20221</v>
      </c>
      <c r="I195" s="6"/>
      <c r="J195" s="6"/>
      <c r="L195" s="6"/>
      <c r="M195" s="18"/>
      <c r="N195" s="1"/>
      <c r="O195" s="65"/>
      <c r="P195" s="66"/>
      <c r="Q195" s="65"/>
    </row>
    <row r="196" spans="1:18" ht="17.2" customHeight="1" x14ac:dyDescent="0.25">
      <c r="B196" s="13">
        <v>43157</v>
      </c>
      <c r="C196" s="38" t="s">
        <v>149</v>
      </c>
      <c r="D196" s="36"/>
      <c r="F196" s="64">
        <v>18.329999999999998</v>
      </c>
      <c r="G196" s="1">
        <v>31667</v>
      </c>
      <c r="H196" s="1">
        <v>20221</v>
      </c>
      <c r="I196" s="27"/>
      <c r="J196" s="6"/>
      <c r="L196" s="67" t="s">
        <v>150</v>
      </c>
      <c r="M196" s="68"/>
      <c r="N196" s="69"/>
      <c r="O196" s="70"/>
      <c r="P196" s="71"/>
      <c r="Q196" s="70"/>
    </row>
    <row r="197" spans="1:18" ht="17.2" customHeight="1" x14ac:dyDescent="0.25">
      <c r="B197" s="13">
        <v>43181</v>
      </c>
      <c r="C197" s="38" t="s">
        <v>151</v>
      </c>
      <c r="D197" s="36"/>
      <c r="F197" s="3">
        <v>1220</v>
      </c>
      <c r="G197" s="1">
        <v>30127</v>
      </c>
      <c r="H197" s="1">
        <v>20221</v>
      </c>
      <c r="I197" s="6"/>
      <c r="J197" s="6"/>
      <c r="L197" s="6"/>
      <c r="M197" s="18"/>
      <c r="N197" s="1"/>
      <c r="O197" s="65"/>
      <c r="P197" s="66"/>
      <c r="Q197" s="65"/>
      <c r="R197" s="23"/>
    </row>
    <row r="198" spans="1:18" ht="17.2" customHeight="1" x14ac:dyDescent="0.2">
      <c r="B198" s="13">
        <v>43186</v>
      </c>
      <c r="C198" s="38" t="s">
        <v>152</v>
      </c>
      <c r="D198" s="36"/>
      <c r="F198" s="3">
        <v>503.51</v>
      </c>
      <c r="G198" s="1">
        <v>31522</v>
      </c>
      <c r="H198" s="1">
        <v>20221</v>
      </c>
      <c r="I198" s="6"/>
      <c r="J198" s="6"/>
      <c r="L198" s="6"/>
      <c r="M198" s="18"/>
      <c r="N198" s="1"/>
      <c r="P198" s="27"/>
      <c r="R198" s="23"/>
    </row>
    <row r="199" spans="1:18" ht="17.2" customHeight="1" x14ac:dyDescent="0.2">
      <c r="B199" s="13">
        <v>43187</v>
      </c>
      <c r="C199" s="38" t="s">
        <v>153</v>
      </c>
      <c r="D199" s="36"/>
      <c r="F199" s="3">
        <v>43.2</v>
      </c>
      <c r="G199" s="1">
        <v>30810</v>
      </c>
      <c r="H199" s="1">
        <v>20221</v>
      </c>
      <c r="I199" s="6"/>
      <c r="J199" s="6"/>
      <c r="L199" s="6"/>
      <c r="M199" s="18"/>
      <c r="N199" s="1"/>
      <c r="R199" s="23"/>
    </row>
    <row r="200" spans="1:18" ht="17.2" customHeight="1" x14ac:dyDescent="0.2">
      <c r="B200" s="13">
        <v>43187</v>
      </c>
      <c r="C200" s="19" t="s">
        <v>154</v>
      </c>
      <c r="D200" s="37"/>
      <c r="E200" s="21"/>
      <c r="F200" s="3">
        <v>1445.59</v>
      </c>
      <c r="G200" s="1">
        <v>30443</v>
      </c>
      <c r="H200" s="1">
        <v>20221</v>
      </c>
      <c r="I200" s="6"/>
      <c r="J200" s="6"/>
      <c r="L200" s="6"/>
      <c r="M200" s="18"/>
      <c r="N200" s="1"/>
      <c r="R200" s="3"/>
    </row>
    <row r="201" spans="1:18" ht="17.2" customHeight="1" x14ac:dyDescent="0.2">
      <c r="A201" s="72" t="s">
        <v>155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R201" s="3"/>
    </row>
    <row r="202" spans="1:18" ht="17.2" customHeight="1" x14ac:dyDescent="0.2">
      <c r="A202" s="7" t="s">
        <v>0</v>
      </c>
      <c r="B202" s="73" t="s">
        <v>1</v>
      </c>
      <c r="C202" s="7" t="s">
        <v>2</v>
      </c>
      <c r="D202" s="7" t="s">
        <v>3</v>
      </c>
      <c r="E202" s="7" t="s">
        <v>4</v>
      </c>
      <c r="F202" s="9" t="s">
        <v>5</v>
      </c>
      <c r="G202" s="7" t="s">
        <v>6</v>
      </c>
      <c r="H202" s="7" t="s">
        <v>7</v>
      </c>
      <c r="I202" s="74" t="s">
        <v>8</v>
      </c>
      <c r="J202" s="74" t="s">
        <v>9</v>
      </c>
      <c r="K202" s="7" t="s">
        <v>10</v>
      </c>
      <c r="R202" s="3"/>
    </row>
    <row r="203" spans="1:18" ht="17.2" customHeight="1" x14ac:dyDescent="0.2">
      <c r="B203" s="13">
        <v>43167</v>
      </c>
      <c r="C203" s="19" t="s">
        <v>156</v>
      </c>
      <c r="D203" s="21"/>
      <c r="E203" s="21"/>
      <c r="F203" s="23">
        <v>3560</v>
      </c>
      <c r="G203" s="21">
        <v>20221</v>
      </c>
      <c r="H203" s="21">
        <v>20003</v>
      </c>
      <c r="I203" s="6"/>
      <c r="J203" s="6"/>
      <c r="L203" s="6"/>
      <c r="M203" s="18"/>
      <c r="N203" s="1"/>
      <c r="R203" s="3"/>
    </row>
    <row r="204" spans="1:18" ht="17.2" customHeight="1" x14ac:dyDescent="0.2">
      <c r="B204" s="13">
        <v>43173</v>
      </c>
      <c r="C204" s="19" t="s">
        <v>156</v>
      </c>
      <c r="D204" s="21"/>
      <c r="E204" s="21"/>
      <c r="F204" s="23">
        <v>1570</v>
      </c>
      <c r="G204" s="21">
        <v>20221</v>
      </c>
      <c r="H204" s="21">
        <v>20003</v>
      </c>
      <c r="I204" s="6"/>
      <c r="J204" s="6"/>
      <c r="L204" s="6"/>
      <c r="M204" s="18"/>
      <c r="N204" s="1"/>
      <c r="R204" s="3"/>
    </row>
    <row r="205" spans="1:18" ht="17.2" customHeight="1" x14ac:dyDescent="0.2">
      <c r="B205" s="13">
        <v>43186</v>
      </c>
      <c r="C205" s="19" t="s">
        <v>156</v>
      </c>
      <c r="D205" s="21"/>
      <c r="E205" s="21"/>
      <c r="F205" s="23">
        <v>4490</v>
      </c>
      <c r="G205" s="21">
        <v>20221</v>
      </c>
      <c r="H205" s="21">
        <v>20003</v>
      </c>
      <c r="I205" s="6"/>
      <c r="J205" s="6"/>
      <c r="L205" s="6"/>
      <c r="M205" s="18"/>
      <c r="N205" s="1"/>
      <c r="R205" s="3"/>
    </row>
    <row r="206" spans="1:18" ht="17.2" customHeight="1" x14ac:dyDescent="0.25">
      <c r="B206" s="13">
        <v>42822</v>
      </c>
      <c r="C206" s="19" t="s">
        <v>157</v>
      </c>
      <c r="D206" s="21"/>
      <c r="E206" s="21"/>
      <c r="F206" s="23">
        <v>95</v>
      </c>
      <c r="G206" s="21">
        <v>82528</v>
      </c>
      <c r="H206" s="21">
        <v>20221</v>
      </c>
      <c r="I206" s="6"/>
      <c r="J206" s="6"/>
      <c r="L206" s="6"/>
      <c r="M206" s="18"/>
      <c r="N206" s="1"/>
      <c r="R206" s="3"/>
    </row>
    <row r="207" spans="1:18" ht="17.2" customHeight="1" x14ac:dyDescent="0.2">
      <c r="B207" s="50"/>
      <c r="C207" s="75" t="s">
        <v>158</v>
      </c>
      <c r="D207" s="75"/>
      <c r="F207" s="64">
        <v>12142.22</v>
      </c>
      <c r="I207" s="6"/>
      <c r="J207" s="6"/>
      <c r="L207" s="6" t="s">
        <v>159</v>
      </c>
      <c r="M207" s="18"/>
      <c r="N207" s="1"/>
      <c r="R207" s="3"/>
    </row>
    <row r="208" spans="1:18" ht="17.2" customHeight="1" x14ac:dyDescent="0.2">
      <c r="B208" s="13">
        <v>43160</v>
      </c>
      <c r="C208" s="1" t="s">
        <v>160</v>
      </c>
      <c r="D208" s="21"/>
      <c r="E208" s="76"/>
      <c r="F208" s="23">
        <v>83.07</v>
      </c>
      <c r="G208" s="36">
        <v>49875</v>
      </c>
      <c r="I208" s="6"/>
      <c r="J208" s="6"/>
      <c r="L208" s="6"/>
      <c r="M208" s="18"/>
      <c r="N208" s="1"/>
      <c r="R208" s="23"/>
    </row>
    <row r="209" spans="2:18" ht="17.2" customHeight="1" x14ac:dyDescent="0.2">
      <c r="B209" s="13">
        <v>43161</v>
      </c>
      <c r="C209" s="77" t="s">
        <v>160</v>
      </c>
      <c r="E209" s="76"/>
      <c r="F209" s="23">
        <v>33.299999999999997</v>
      </c>
      <c r="G209" s="36">
        <v>49875</v>
      </c>
      <c r="I209" s="6"/>
      <c r="J209" s="6"/>
      <c r="L209" s="6"/>
      <c r="M209" s="18"/>
      <c r="N209" s="1"/>
      <c r="R209" s="23"/>
    </row>
    <row r="210" spans="2:18" ht="17.2" customHeight="1" x14ac:dyDescent="0.2">
      <c r="B210" s="13">
        <v>43162</v>
      </c>
      <c r="C210" s="77" t="s">
        <v>160</v>
      </c>
      <c r="D210" s="78"/>
      <c r="E210" s="78"/>
      <c r="F210" s="23">
        <v>80.75</v>
      </c>
      <c r="G210" s="36">
        <v>49875</v>
      </c>
      <c r="I210" s="6"/>
      <c r="J210" s="6"/>
      <c r="L210" s="6"/>
      <c r="M210" s="18"/>
      <c r="N210" s="1"/>
      <c r="R210" s="23"/>
    </row>
    <row r="211" spans="2:18" ht="17.2" customHeight="1" x14ac:dyDescent="0.2">
      <c r="B211" s="13">
        <v>43162</v>
      </c>
      <c r="C211" s="79" t="s">
        <v>161</v>
      </c>
      <c r="F211" s="3">
        <v>20.02</v>
      </c>
      <c r="G211" s="36">
        <v>49875</v>
      </c>
      <c r="I211" s="6"/>
      <c r="J211" s="6"/>
      <c r="L211" s="6"/>
      <c r="M211" s="18"/>
      <c r="N211" s="1"/>
      <c r="R211" s="23"/>
    </row>
    <row r="212" spans="2:18" ht="17.2" customHeight="1" x14ac:dyDescent="0.25">
      <c r="B212" s="13">
        <v>43162</v>
      </c>
      <c r="C212" s="38" t="s">
        <v>162</v>
      </c>
      <c r="D212" s="80"/>
      <c r="F212" s="3">
        <v>195</v>
      </c>
      <c r="G212" s="36">
        <v>49875</v>
      </c>
      <c r="I212" s="6"/>
      <c r="J212" s="6"/>
      <c r="L212" s="6" t="s">
        <v>163</v>
      </c>
      <c r="M212" s="18"/>
      <c r="N212" s="1"/>
      <c r="R212" s="23"/>
    </row>
    <row r="213" spans="2:18" ht="17.2" customHeight="1" x14ac:dyDescent="0.2">
      <c r="B213" s="13">
        <v>43164</v>
      </c>
      <c r="C213" s="81" t="s">
        <v>164</v>
      </c>
      <c r="D213" s="81"/>
      <c r="F213" s="3">
        <v>36.950000000000003</v>
      </c>
      <c r="G213" s="36">
        <v>49875</v>
      </c>
      <c r="I213" s="6"/>
      <c r="J213" s="6"/>
      <c r="L213" s="6"/>
      <c r="M213" s="18"/>
      <c r="N213" s="1"/>
      <c r="R213" s="23"/>
    </row>
    <row r="214" spans="2:18" ht="17.2" customHeight="1" x14ac:dyDescent="0.2">
      <c r="B214" s="13">
        <v>43164</v>
      </c>
      <c r="C214" s="38" t="s">
        <v>165</v>
      </c>
      <c r="F214" s="3">
        <v>369.5</v>
      </c>
      <c r="G214" s="36">
        <v>49875</v>
      </c>
      <c r="I214" s="6"/>
      <c r="J214" s="6"/>
      <c r="L214" s="6"/>
      <c r="M214" s="18"/>
      <c r="N214" s="1"/>
      <c r="R214" s="23"/>
    </row>
    <row r="215" spans="2:18" ht="17.2" customHeight="1" x14ac:dyDescent="0.25">
      <c r="B215" s="13">
        <v>43164</v>
      </c>
      <c r="C215" s="38" t="s">
        <v>166</v>
      </c>
      <c r="D215" s="82"/>
      <c r="F215" s="3">
        <v>24.5</v>
      </c>
      <c r="G215" s="36">
        <v>49875</v>
      </c>
      <c r="I215" s="6"/>
      <c r="J215" s="6"/>
      <c r="L215" s="6"/>
      <c r="M215" s="18"/>
      <c r="N215" s="1"/>
      <c r="R215" s="23"/>
    </row>
    <row r="216" spans="2:18" ht="17.2" customHeight="1" x14ac:dyDescent="0.2">
      <c r="B216" s="13">
        <v>43166</v>
      </c>
      <c r="C216" s="81" t="s">
        <v>167</v>
      </c>
      <c r="F216" s="3">
        <v>600</v>
      </c>
      <c r="G216" s="36">
        <v>49875</v>
      </c>
      <c r="I216" s="6"/>
      <c r="J216" s="6"/>
      <c r="L216" s="6"/>
      <c r="M216" s="18"/>
      <c r="N216" s="1"/>
      <c r="R216" s="23"/>
    </row>
    <row r="217" spans="2:18" ht="17.2" customHeight="1" x14ac:dyDescent="0.2">
      <c r="B217" s="13">
        <v>43167</v>
      </c>
      <c r="C217" s="1" t="s">
        <v>168</v>
      </c>
      <c r="F217" s="3">
        <v>239</v>
      </c>
      <c r="G217" s="36">
        <v>49875</v>
      </c>
      <c r="I217" s="6"/>
      <c r="J217" s="6"/>
      <c r="L217" s="6"/>
      <c r="M217" s="18"/>
      <c r="N217" s="1"/>
      <c r="R217" s="23"/>
    </row>
    <row r="218" spans="2:18" ht="17.2" customHeight="1" x14ac:dyDescent="0.2">
      <c r="B218" s="13">
        <v>43167</v>
      </c>
      <c r="C218" s="38" t="s">
        <v>169</v>
      </c>
      <c r="F218" s="3">
        <v>62.75</v>
      </c>
      <c r="G218" s="36">
        <v>49875</v>
      </c>
      <c r="I218" s="6"/>
      <c r="J218" s="6"/>
      <c r="L218" s="6"/>
      <c r="M218" s="18"/>
      <c r="N218" s="1"/>
      <c r="R218" s="23"/>
    </row>
    <row r="219" spans="2:18" ht="17.2" customHeight="1" x14ac:dyDescent="0.2">
      <c r="B219" s="13">
        <v>43167</v>
      </c>
      <c r="C219" s="77" t="s">
        <v>160</v>
      </c>
      <c r="D219" s="78"/>
      <c r="E219" s="78"/>
      <c r="F219" s="23">
        <v>31.5</v>
      </c>
      <c r="G219" s="36">
        <v>49875</v>
      </c>
      <c r="I219" s="6"/>
      <c r="J219" s="6"/>
      <c r="L219" s="6"/>
      <c r="M219" s="18"/>
      <c r="N219" s="1"/>
      <c r="R219" s="23"/>
    </row>
    <row r="220" spans="2:18" ht="17.2" customHeight="1" x14ac:dyDescent="0.2">
      <c r="B220" s="13">
        <v>43168</v>
      </c>
      <c r="C220" s="77" t="s">
        <v>168</v>
      </c>
      <c r="D220" s="78"/>
      <c r="E220" s="78"/>
      <c r="F220" s="23">
        <v>40</v>
      </c>
      <c r="G220" s="36">
        <v>49875</v>
      </c>
      <c r="I220" s="6"/>
      <c r="J220" s="6"/>
      <c r="L220" s="6"/>
      <c r="M220" s="18"/>
      <c r="N220" s="1"/>
      <c r="R220" s="23"/>
    </row>
    <row r="221" spans="2:18" ht="17.2" customHeight="1" x14ac:dyDescent="0.2">
      <c r="B221" s="13">
        <v>43169</v>
      </c>
      <c r="C221" s="83" t="s">
        <v>170</v>
      </c>
      <c r="D221" s="78"/>
      <c r="E221" s="78"/>
      <c r="F221" s="23">
        <v>56.17</v>
      </c>
      <c r="G221" s="36">
        <v>49875</v>
      </c>
      <c r="I221" s="6"/>
      <c r="J221" s="6"/>
      <c r="L221" s="6"/>
      <c r="M221" s="18"/>
      <c r="N221" s="1"/>
      <c r="R221" s="23"/>
    </row>
    <row r="222" spans="2:18" ht="17.2" customHeight="1" x14ac:dyDescent="0.2">
      <c r="B222" s="13">
        <v>42806</v>
      </c>
      <c r="C222" s="83" t="s">
        <v>171</v>
      </c>
      <c r="D222" s="78"/>
      <c r="E222" s="78"/>
      <c r="F222" s="23">
        <v>350</v>
      </c>
      <c r="G222" s="36">
        <v>49875</v>
      </c>
      <c r="I222" s="6"/>
      <c r="J222" s="6"/>
      <c r="L222" s="6"/>
      <c r="M222" s="18"/>
      <c r="N222" s="1"/>
      <c r="R222" s="23"/>
    </row>
    <row r="223" spans="2:18" ht="17.2" customHeight="1" x14ac:dyDescent="0.2">
      <c r="B223" s="13">
        <v>43172</v>
      </c>
      <c r="C223" s="77" t="s">
        <v>160</v>
      </c>
      <c r="D223" s="78"/>
      <c r="E223" s="78"/>
      <c r="F223" s="23">
        <v>28.8</v>
      </c>
      <c r="G223" s="36">
        <v>49875</v>
      </c>
      <c r="I223" s="6"/>
      <c r="J223" s="6"/>
      <c r="L223" s="6"/>
      <c r="M223" s="18"/>
      <c r="N223" s="1"/>
      <c r="R223" s="23"/>
    </row>
    <row r="224" spans="2:18" ht="17.2" customHeight="1" x14ac:dyDescent="0.2">
      <c r="B224" s="13">
        <v>43172</v>
      </c>
      <c r="C224" s="83" t="s">
        <v>172</v>
      </c>
      <c r="D224" s="78"/>
      <c r="E224" s="78"/>
      <c r="F224" s="23">
        <v>129.07</v>
      </c>
      <c r="G224" s="36">
        <v>49875</v>
      </c>
      <c r="I224" s="6"/>
      <c r="J224" s="6"/>
      <c r="L224" s="6"/>
      <c r="M224" s="18"/>
      <c r="N224" s="1"/>
      <c r="R224" s="23"/>
    </row>
    <row r="225" spans="2:18" ht="17.2" customHeight="1" x14ac:dyDescent="0.2">
      <c r="B225" s="13">
        <v>43173</v>
      </c>
      <c r="C225" s="83" t="s">
        <v>173</v>
      </c>
      <c r="D225" s="78"/>
      <c r="E225" s="78"/>
      <c r="F225" s="23">
        <v>35.1</v>
      </c>
      <c r="G225" s="36">
        <v>49875</v>
      </c>
      <c r="I225" s="6"/>
      <c r="J225" s="6"/>
      <c r="L225" s="6"/>
      <c r="M225" s="18"/>
      <c r="N225" s="1"/>
      <c r="R225" s="23"/>
    </row>
    <row r="226" spans="2:18" ht="17.2" customHeight="1" x14ac:dyDescent="0.2">
      <c r="B226" s="13">
        <v>43173</v>
      </c>
      <c r="C226" s="77" t="s">
        <v>160</v>
      </c>
      <c r="D226" s="78"/>
      <c r="E226" s="78"/>
      <c r="F226" s="23">
        <v>43.65</v>
      </c>
      <c r="G226" s="36">
        <v>49875</v>
      </c>
      <c r="I226" s="6"/>
      <c r="J226" s="6"/>
      <c r="L226" s="6"/>
      <c r="M226" s="18"/>
      <c r="N226" s="1"/>
      <c r="R226" s="23"/>
    </row>
    <row r="227" spans="2:18" ht="17.2" customHeight="1" x14ac:dyDescent="0.2">
      <c r="B227" s="13">
        <v>43174</v>
      </c>
      <c r="C227" s="83" t="s">
        <v>174</v>
      </c>
      <c r="D227" s="78"/>
      <c r="E227" s="78"/>
      <c r="F227" s="23">
        <v>110.3</v>
      </c>
      <c r="G227" s="36">
        <v>49875</v>
      </c>
      <c r="I227" s="6"/>
      <c r="J227" s="6"/>
      <c r="L227" s="6"/>
      <c r="M227" s="18"/>
      <c r="N227" s="1"/>
      <c r="R227" s="23"/>
    </row>
    <row r="228" spans="2:18" ht="17.2" customHeight="1" x14ac:dyDescent="0.2">
      <c r="B228" s="13">
        <v>43175</v>
      </c>
      <c r="C228" s="77" t="s">
        <v>168</v>
      </c>
      <c r="D228" s="78"/>
      <c r="E228" s="78"/>
      <c r="F228" s="23">
        <v>60</v>
      </c>
      <c r="G228" s="36">
        <v>49875</v>
      </c>
      <c r="I228" s="6"/>
      <c r="J228" s="6"/>
      <c r="L228" s="6"/>
      <c r="M228" s="18"/>
      <c r="N228" s="1"/>
      <c r="R228" s="23"/>
    </row>
    <row r="229" spans="2:18" ht="17.2" customHeight="1" x14ac:dyDescent="0.2">
      <c r="B229" s="13">
        <v>43175</v>
      </c>
      <c r="C229" s="77" t="s">
        <v>168</v>
      </c>
      <c r="D229" s="78"/>
      <c r="E229" s="78"/>
      <c r="F229" s="23">
        <v>30</v>
      </c>
      <c r="G229" s="36">
        <v>49875</v>
      </c>
      <c r="I229" s="6"/>
      <c r="J229" s="6"/>
      <c r="L229" s="6"/>
      <c r="M229" s="18"/>
      <c r="N229" s="1"/>
      <c r="R229" s="23"/>
    </row>
    <row r="230" spans="2:18" ht="17.2" customHeight="1" x14ac:dyDescent="0.2">
      <c r="B230" s="13">
        <v>43176</v>
      </c>
      <c r="C230" s="83" t="s">
        <v>175</v>
      </c>
      <c r="D230" s="78"/>
      <c r="E230" s="78"/>
      <c r="F230" s="23">
        <v>27.19</v>
      </c>
      <c r="G230" s="36">
        <v>49875</v>
      </c>
      <c r="I230" s="6"/>
      <c r="J230" s="6"/>
      <c r="L230" s="6"/>
      <c r="M230" s="18"/>
      <c r="N230" s="1"/>
      <c r="R230" s="23"/>
    </row>
    <row r="231" spans="2:18" ht="17.2" customHeight="1" x14ac:dyDescent="0.2">
      <c r="B231" s="13">
        <v>43176</v>
      </c>
      <c r="C231" s="83" t="s">
        <v>176</v>
      </c>
      <c r="D231" s="78"/>
      <c r="E231" s="78"/>
      <c r="F231" s="23">
        <v>64.13</v>
      </c>
      <c r="G231" s="36">
        <v>49875</v>
      </c>
      <c r="I231" s="6"/>
      <c r="J231" s="6"/>
      <c r="L231" s="6"/>
      <c r="M231" s="18"/>
      <c r="N231" s="1"/>
      <c r="R231" s="23"/>
    </row>
    <row r="232" spans="2:18" ht="17.2" customHeight="1" x14ac:dyDescent="0.2">
      <c r="B232" s="13">
        <v>43178</v>
      </c>
      <c r="C232" s="83" t="s">
        <v>177</v>
      </c>
      <c r="D232" s="78"/>
      <c r="E232" s="78"/>
      <c r="F232" s="23">
        <v>190</v>
      </c>
      <c r="G232" s="36">
        <v>49875</v>
      </c>
      <c r="I232" s="6"/>
      <c r="J232" s="6"/>
      <c r="L232" s="6"/>
      <c r="M232" s="18"/>
      <c r="N232" s="1"/>
      <c r="R232" s="23"/>
    </row>
    <row r="233" spans="2:18" ht="17.2" customHeight="1" x14ac:dyDescent="0.2">
      <c r="B233" s="13">
        <v>43179</v>
      </c>
      <c r="C233" s="83" t="s">
        <v>178</v>
      </c>
      <c r="D233" s="78"/>
      <c r="E233" s="78"/>
      <c r="F233" s="23">
        <v>14.6</v>
      </c>
      <c r="G233" s="36">
        <v>49875</v>
      </c>
      <c r="I233" s="6"/>
      <c r="J233" s="6"/>
      <c r="L233" s="6"/>
      <c r="M233" s="18"/>
      <c r="N233" s="1"/>
      <c r="R233" s="23"/>
    </row>
    <row r="234" spans="2:18" ht="17.2" customHeight="1" x14ac:dyDescent="0.2">
      <c r="B234" s="13">
        <v>43179</v>
      </c>
      <c r="C234" s="83" t="s">
        <v>179</v>
      </c>
      <c r="D234" s="78"/>
      <c r="E234" s="78"/>
      <c r="F234" s="23">
        <v>150</v>
      </c>
      <c r="G234" s="36">
        <v>49875</v>
      </c>
      <c r="I234" s="6"/>
      <c r="J234" s="6"/>
      <c r="L234" s="6"/>
      <c r="M234" s="18"/>
      <c r="N234" s="1"/>
      <c r="R234" s="23"/>
    </row>
    <row r="235" spans="2:18" ht="17.2" customHeight="1" x14ac:dyDescent="0.2">
      <c r="B235" s="13">
        <v>43180</v>
      </c>
      <c r="C235" s="77" t="s">
        <v>168</v>
      </c>
      <c r="D235" s="78"/>
      <c r="E235" s="78"/>
      <c r="F235" s="23">
        <v>36</v>
      </c>
      <c r="G235" s="36">
        <v>49875</v>
      </c>
      <c r="I235" s="6"/>
      <c r="J235" s="6"/>
      <c r="L235" s="6"/>
      <c r="M235" s="18"/>
      <c r="N235" s="1"/>
      <c r="R235" s="23"/>
    </row>
    <row r="236" spans="2:18" ht="17.2" customHeight="1" x14ac:dyDescent="0.2">
      <c r="B236" s="13">
        <v>43182</v>
      </c>
      <c r="C236" s="83" t="s">
        <v>180</v>
      </c>
      <c r="D236" s="78"/>
      <c r="E236" s="78"/>
      <c r="F236" s="23">
        <v>20.100000000000001</v>
      </c>
      <c r="G236" s="36">
        <v>49875</v>
      </c>
      <c r="I236" s="6"/>
      <c r="J236" s="6"/>
      <c r="L236" s="6"/>
      <c r="M236" s="18"/>
      <c r="N236" s="1"/>
      <c r="R236" s="23"/>
    </row>
    <row r="237" spans="2:18" ht="17.2" customHeight="1" x14ac:dyDescent="0.2">
      <c r="B237" s="13">
        <v>43182</v>
      </c>
      <c r="C237" s="83" t="s">
        <v>181</v>
      </c>
      <c r="D237" s="78"/>
      <c r="E237" s="78"/>
      <c r="F237" s="23">
        <v>270</v>
      </c>
      <c r="G237" s="36">
        <v>49875</v>
      </c>
      <c r="I237" s="6"/>
      <c r="J237" s="6"/>
      <c r="L237" s="6"/>
      <c r="M237" s="18"/>
      <c r="N237" s="1"/>
      <c r="R237" s="23"/>
    </row>
    <row r="238" spans="2:18" ht="17.2" customHeight="1" x14ac:dyDescent="0.2">
      <c r="B238" s="13">
        <v>43183</v>
      </c>
      <c r="C238" s="77" t="s">
        <v>168</v>
      </c>
      <c r="D238" s="78"/>
      <c r="E238" s="78"/>
      <c r="F238" s="23">
        <v>100</v>
      </c>
      <c r="G238" s="36">
        <v>49875</v>
      </c>
      <c r="I238" s="6"/>
      <c r="J238" s="6"/>
      <c r="L238" s="6"/>
      <c r="M238" s="18"/>
      <c r="N238" s="1"/>
      <c r="R238" s="23"/>
    </row>
    <row r="239" spans="2:18" ht="17.2" customHeight="1" x14ac:dyDescent="0.2">
      <c r="B239" s="13">
        <v>43185</v>
      </c>
      <c r="C239" s="77" t="s">
        <v>160</v>
      </c>
      <c r="D239" s="78"/>
      <c r="E239" s="78"/>
      <c r="F239" s="23">
        <v>160</v>
      </c>
      <c r="G239" s="36">
        <v>49875</v>
      </c>
      <c r="I239" s="6"/>
      <c r="J239" s="6"/>
      <c r="L239" s="6"/>
      <c r="M239" s="18"/>
      <c r="N239" s="1"/>
      <c r="R239" s="23"/>
    </row>
    <row r="240" spans="2:18" ht="17.2" customHeight="1" x14ac:dyDescent="0.2">
      <c r="B240" s="13">
        <v>43186</v>
      </c>
      <c r="C240" s="83" t="s">
        <v>182</v>
      </c>
      <c r="D240" s="78"/>
      <c r="E240" s="78"/>
      <c r="F240" s="23">
        <v>310</v>
      </c>
      <c r="G240" s="36">
        <v>49875</v>
      </c>
      <c r="I240" s="6"/>
      <c r="J240" s="6"/>
      <c r="L240" s="6"/>
      <c r="M240" s="18"/>
      <c r="N240" s="18"/>
      <c r="R240" s="23"/>
    </row>
    <row r="241" spans="1:18" ht="17.2" customHeight="1" x14ac:dyDescent="0.2">
      <c r="B241" s="13">
        <v>43186</v>
      </c>
      <c r="C241" s="83" t="s">
        <v>183</v>
      </c>
      <c r="D241" s="78"/>
      <c r="E241" s="78"/>
      <c r="F241" s="23">
        <v>125</v>
      </c>
      <c r="G241" s="36">
        <v>49875</v>
      </c>
      <c r="I241" s="6"/>
      <c r="J241" s="6"/>
      <c r="L241" s="6"/>
      <c r="M241" s="18"/>
      <c r="N241" s="18"/>
      <c r="R241" s="23"/>
    </row>
    <row r="242" spans="1:18" ht="17.2" customHeight="1" x14ac:dyDescent="0.2">
      <c r="B242" s="13">
        <v>43186</v>
      </c>
      <c r="C242" s="77" t="s">
        <v>160</v>
      </c>
      <c r="D242" s="78"/>
      <c r="E242" s="78"/>
      <c r="F242" s="23">
        <v>54</v>
      </c>
      <c r="G242" s="36">
        <v>49875</v>
      </c>
      <c r="I242" s="6"/>
      <c r="J242" s="6"/>
      <c r="L242" s="6"/>
      <c r="M242" s="18"/>
      <c r="N242" s="18"/>
      <c r="R242" s="23"/>
    </row>
    <row r="243" spans="1:18" ht="17.2" customHeight="1" x14ac:dyDescent="0.2">
      <c r="B243" s="13">
        <v>43186</v>
      </c>
      <c r="C243" s="77" t="s">
        <v>168</v>
      </c>
      <c r="D243" s="78"/>
      <c r="E243" s="78"/>
      <c r="F243" s="23">
        <v>90</v>
      </c>
      <c r="G243" s="36">
        <v>49875</v>
      </c>
      <c r="I243" s="6"/>
      <c r="J243" s="6"/>
      <c r="L243" s="6"/>
      <c r="M243" s="18"/>
      <c r="N243" s="18"/>
      <c r="R243" s="23"/>
    </row>
    <row r="244" spans="1:18" ht="17.2" customHeight="1" x14ac:dyDescent="0.2">
      <c r="B244" s="13">
        <v>43187</v>
      </c>
      <c r="C244" s="77" t="s">
        <v>168</v>
      </c>
      <c r="D244" s="78"/>
      <c r="E244" s="78"/>
      <c r="F244" s="23">
        <v>18</v>
      </c>
      <c r="G244" s="36">
        <v>49875</v>
      </c>
      <c r="I244" s="6"/>
      <c r="J244" s="6"/>
      <c r="L244" s="6"/>
      <c r="M244" s="18"/>
      <c r="N244" s="18"/>
      <c r="R244" s="23"/>
    </row>
    <row r="245" spans="1:18" ht="17.2" customHeight="1" x14ac:dyDescent="0.2">
      <c r="B245" s="13">
        <v>43187</v>
      </c>
      <c r="C245" s="83" t="s">
        <v>184</v>
      </c>
      <c r="D245" s="78"/>
      <c r="E245" s="78"/>
      <c r="F245" s="23">
        <v>216</v>
      </c>
      <c r="G245" s="36">
        <v>49875</v>
      </c>
      <c r="I245" s="6"/>
      <c r="J245" s="6"/>
      <c r="L245" s="6"/>
      <c r="M245" s="18"/>
      <c r="N245" s="18"/>
    </row>
    <row r="246" spans="1:18" ht="17.2" customHeight="1" x14ac:dyDescent="0.2">
      <c r="B246" s="13">
        <v>43188</v>
      </c>
      <c r="C246" s="83" t="s">
        <v>185</v>
      </c>
      <c r="D246" s="78"/>
      <c r="E246" s="78"/>
      <c r="F246" s="23">
        <v>16</v>
      </c>
      <c r="G246" s="36">
        <v>49875</v>
      </c>
      <c r="I246" s="6"/>
      <c r="J246" s="6"/>
      <c r="L246" s="6"/>
      <c r="M246" s="18"/>
      <c r="N246" s="18"/>
    </row>
    <row r="247" spans="1:18" ht="17.2" customHeight="1" x14ac:dyDescent="0.2">
      <c r="B247" s="13">
        <v>43189</v>
      </c>
      <c r="C247" s="83" t="s">
        <v>186</v>
      </c>
      <c r="D247" s="78"/>
      <c r="E247" s="78"/>
      <c r="F247" s="23">
        <v>36</v>
      </c>
      <c r="G247" s="36">
        <v>49875</v>
      </c>
      <c r="I247" s="6"/>
      <c r="J247" s="6"/>
      <c r="L247" s="6"/>
      <c r="M247" s="18"/>
      <c r="N247" s="18"/>
    </row>
    <row r="248" spans="1:18" ht="17.2" customHeight="1" x14ac:dyDescent="0.2">
      <c r="B248" s="13">
        <v>43189</v>
      </c>
      <c r="C248" s="83" t="s">
        <v>168</v>
      </c>
      <c r="D248" s="78"/>
      <c r="E248" s="78"/>
      <c r="F248" s="23">
        <v>75</v>
      </c>
      <c r="G248" s="36">
        <v>49875</v>
      </c>
      <c r="I248" s="6"/>
      <c r="J248" s="6"/>
      <c r="L248" s="6"/>
      <c r="M248" s="18"/>
      <c r="N248" s="18"/>
    </row>
    <row r="249" spans="1:18" ht="17.2" customHeight="1" x14ac:dyDescent="0.2">
      <c r="A249" s="72" t="s">
        <v>187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R249" s="6"/>
    </row>
    <row r="250" spans="1:18" ht="17.2" customHeight="1" x14ac:dyDescent="0.2">
      <c r="A250" s="7" t="s">
        <v>0</v>
      </c>
      <c r="B250" s="73" t="s">
        <v>1</v>
      </c>
      <c r="C250" s="7" t="s">
        <v>2</v>
      </c>
      <c r="D250" s="7" t="s">
        <v>3</v>
      </c>
      <c r="E250" s="7" t="s">
        <v>4</v>
      </c>
      <c r="F250" s="9" t="s">
        <v>5</v>
      </c>
      <c r="G250" s="7" t="s">
        <v>6</v>
      </c>
      <c r="H250" s="7" t="s">
        <v>7</v>
      </c>
      <c r="I250" s="74" t="s">
        <v>8</v>
      </c>
      <c r="J250" s="74" t="s">
        <v>9</v>
      </c>
      <c r="K250" s="7" t="s">
        <v>10</v>
      </c>
    </row>
    <row r="251" spans="1:18" ht="17.2" customHeight="1" x14ac:dyDescent="0.2">
      <c r="B251" s="13">
        <v>43190</v>
      </c>
      <c r="C251" s="83" t="s">
        <v>168</v>
      </c>
      <c r="D251" s="78"/>
      <c r="E251" s="78"/>
      <c r="F251" s="23">
        <v>30</v>
      </c>
      <c r="G251" s="36">
        <v>49875</v>
      </c>
      <c r="I251" s="6"/>
      <c r="J251" s="6"/>
      <c r="L251" s="6"/>
      <c r="M251" s="18"/>
      <c r="N251" s="18"/>
    </row>
    <row r="252" spans="1:18" ht="17.2" customHeight="1" x14ac:dyDescent="0.2">
      <c r="B252" s="13">
        <v>43190</v>
      </c>
      <c r="C252" s="83" t="s">
        <v>168</v>
      </c>
      <c r="D252" s="78"/>
      <c r="E252" s="78"/>
      <c r="F252" s="23">
        <v>220</v>
      </c>
      <c r="G252" s="36">
        <v>49875</v>
      </c>
      <c r="I252" s="6"/>
      <c r="J252" s="6"/>
      <c r="L252" s="6"/>
      <c r="M252" s="18"/>
      <c r="N252" s="18"/>
    </row>
    <row r="253" spans="1:18" ht="17.2" customHeight="1" x14ac:dyDescent="0.2">
      <c r="B253" s="13">
        <v>43190</v>
      </c>
      <c r="C253" s="83" t="s">
        <v>160</v>
      </c>
      <c r="D253" s="78"/>
      <c r="E253" s="78"/>
      <c r="F253" s="23">
        <v>54</v>
      </c>
      <c r="G253" s="36">
        <v>49875</v>
      </c>
      <c r="I253" s="6"/>
      <c r="J253" s="6"/>
      <c r="L253" s="6"/>
      <c r="M253" s="84"/>
      <c r="N253" s="14"/>
      <c r="O253" s="85"/>
    </row>
    <row r="254" spans="1:18" ht="17.2" customHeight="1" x14ac:dyDescent="0.2">
      <c r="B254" s="13">
        <v>43190</v>
      </c>
      <c r="C254" s="83" t="s">
        <v>188</v>
      </c>
      <c r="D254" s="78"/>
      <c r="E254" s="78"/>
      <c r="F254" s="23">
        <v>21.32</v>
      </c>
      <c r="G254" s="36">
        <v>49875</v>
      </c>
      <c r="I254" s="6"/>
      <c r="J254" s="6"/>
      <c r="L254" s="6"/>
      <c r="M254" s="1"/>
      <c r="N254" s="86"/>
      <c r="O254" s="87"/>
    </row>
    <row r="255" spans="1:18" ht="17.2" customHeight="1" x14ac:dyDescent="0.2">
      <c r="B255" s="13"/>
      <c r="C255" s="38" t="s">
        <v>189</v>
      </c>
      <c r="F255" s="85">
        <v>2216</v>
      </c>
      <c r="G255" s="36"/>
      <c r="H255" s="19"/>
      <c r="I255" s="6"/>
      <c r="J255" s="6"/>
      <c r="L255" s="6"/>
      <c r="M255" s="84"/>
      <c r="N255" s="86"/>
      <c r="O255" s="86"/>
    </row>
    <row r="256" spans="1:18" ht="17.2" customHeight="1" x14ac:dyDescent="0.2">
      <c r="B256" s="13">
        <v>43164</v>
      </c>
      <c r="C256" s="42" t="s">
        <v>190</v>
      </c>
      <c r="F256" s="85">
        <v>900</v>
      </c>
      <c r="H256" s="1">
        <v>20221</v>
      </c>
      <c r="I256" s="6"/>
      <c r="J256" s="6"/>
      <c r="L256" s="6"/>
      <c r="M256" s="84"/>
      <c r="N256" s="86"/>
      <c r="O256" s="86"/>
    </row>
    <row r="257" spans="2:15" ht="17.2" customHeight="1" x14ac:dyDescent="0.2">
      <c r="B257" s="13">
        <v>43164</v>
      </c>
      <c r="C257" s="42" t="s">
        <v>190</v>
      </c>
      <c r="F257" s="85">
        <v>900</v>
      </c>
      <c r="H257" s="1">
        <v>20221</v>
      </c>
      <c r="I257" s="6"/>
      <c r="J257" s="6"/>
      <c r="L257" s="6"/>
      <c r="M257" s="84"/>
      <c r="N257" s="86"/>
      <c r="O257" s="86"/>
    </row>
    <row r="258" spans="2:15" ht="17.2" customHeight="1" x14ac:dyDescent="0.2">
      <c r="B258" s="13">
        <v>43164</v>
      </c>
      <c r="C258" s="38"/>
      <c r="F258" s="3">
        <v>416</v>
      </c>
      <c r="H258" s="1">
        <v>20003</v>
      </c>
      <c r="I258" s="6"/>
      <c r="J258" s="6"/>
      <c r="L258" s="6"/>
      <c r="M258" s="84"/>
      <c r="N258" s="86"/>
      <c r="O258" s="86"/>
    </row>
    <row r="259" spans="2:15" ht="17.2" customHeight="1" x14ac:dyDescent="0.2">
      <c r="B259" s="13">
        <v>43147</v>
      </c>
      <c r="C259" s="19" t="s">
        <v>191</v>
      </c>
      <c r="D259" s="21"/>
      <c r="E259" s="21"/>
      <c r="F259" s="85">
        <v>991.06</v>
      </c>
      <c r="G259" s="21">
        <v>49997</v>
      </c>
      <c r="H259" s="21">
        <v>20221</v>
      </c>
      <c r="I259" s="6"/>
      <c r="J259" s="6"/>
      <c r="L259" s="6"/>
      <c r="M259" s="84"/>
      <c r="N259" s="86"/>
      <c r="O259" s="86"/>
    </row>
    <row r="260" spans="2:15" ht="17.2" customHeight="1" x14ac:dyDescent="0.2">
      <c r="B260" s="13">
        <v>43147</v>
      </c>
      <c r="C260" s="88" t="s">
        <v>192</v>
      </c>
      <c r="D260" s="88"/>
      <c r="E260" s="88"/>
      <c r="F260" s="3">
        <v>62.5</v>
      </c>
      <c r="G260" s="21">
        <v>49997</v>
      </c>
      <c r="H260" s="21">
        <v>20221</v>
      </c>
      <c r="I260" s="6"/>
      <c r="J260" s="6"/>
      <c r="L260" s="6"/>
      <c r="M260" s="84"/>
      <c r="N260" s="86"/>
      <c r="O260" s="86"/>
    </row>
    <row r="261" spans="2:15" ht="17.2" customHeight="1" x14ac:dyDescent="0.2">
      <c r="B261" s="13"/>
      <c r="C261" s="88"/>
      <c r="D261" s="88"/>
      <c r="E261" s="88"/>
      <c r="G261" s="21"/>
      <c r="H261" s="21"/>
      <c r="I261" s="6"/>
      <c r="J261" s="6"/>
      <c r="L261" s="6"/>
      <c r="M261" s="84"/>
      <c r="N261" s="86"/>
      <c r="O261" s="86"/>
    </row>
    <row r="262" spans="2:15" ht="17.2" customHeight="1" x14ac:dyDescent="0.2">
      <c r="B262" s="89"/>
      <c r="I262" s="6"/>
      <c r="J262" s="6"/>
      <c r="L262" s="6"/>
      <c r="M262" s="84"/>
      <c r="N262" s="86"/>
      <c r="O262" s="86"/>
    </row>
    <row r="263" spans="2:15" ht="17.2" customHeight="1" x14ac:dyDescent="0.2">
      <c r="B263" s="89"/>
      <c r="I263" s="6"/>
      <c r="J263" s="6"/>
      <c r="L263" s="6"/>
      <c r="M263" s="84"/>
      <c r="N263" s="86"/>
      <c r="O263" s="86"/>
    </row>
    <row r="264" spans="2:15" ht="17.2" customHeight="1" x14ac:dyDescent="0.2">
      <c r="B264" s="89"/>
      <c r="I264" s="6"/>
      <c r="J264" s="6"/>
      <c r="L264" s="6"/>
      <c r="M264" s="84"/>
      <c r="N264" s="86"/>
      <c r="O264" s="86"/>
    </row>
    <row r="265" spans="2:15" ht="17.2" customHeight="1" x14ac:dyDescent="0.2">
      <c r="B265" s="89"/>
      <c r="I265" s="6"/>
      <c r="J265" s="6"/>
      <c r="L265" s="6"/>
      <c r="M265" s="84"/>
      <c r="N265" s="86"/>
      <c r="O265" s="86"/>
    </row>
    <row r="266" spans="2:15" ht="17.2" customHeight="1" x14ac:dyDescent="0.2">
      <c r="B266" s="89"/>
      <c r="I266" s="6"/>
      <c r="J266" s="6"/>
      <c r="L266" s="6"/>
      <c r="M266" s="84"/>
      <c r="N266" s="86"/>
      <c r="O266" s="86"/>
    </row>
    <row r="267" spans="2:15" ht="17.2" customHeight="1" x14ac:dyDescent="0.2">
      <c r="B267" s="89"/>
      <c r="C267" s="38"/>
      <c r="I267" s="6"/>
      <c r="J267" s="6"/>
      <c r="L267" s="6"/>
      <c r="M267" s="4"/>
      <c r="N267" s="90"/>
      <c r="O267" s="90"/>
    </row>
    <row r="268" spans="2:15" ht="17.2" customHeight="1" x14ac:dyDescent="0.2">
      <c r="B268" s="89"/>
      <c r="I268" s="6"/>
      <c r="J268" s="6"/>
      <c r="L268" s="6"/>
      <c r="M268" s="6"/>
      <c r="N268" s="90"/>
      <c r="O268" s="1"/>
    </row>
    <row r="269" spans="2:15" ht="17.2" customHeight="1" x14ac:dyDescent="0.2">
      <c r="B269" s="89"/>
      <c r="I269" s="6"/>
      <c r="J269" s="6"/>
      <c r="L269" s="6"/>
      <c r="M269" s="4"/>
      <c r="O269" s="4"/>
    </row>
    <row r="270" spans="2:15" ht="17.2" customHeight="1" x14ac:dyDescent="0.2">
      <c r="B270" s="89"/>
      <c r="I270" s="6"/>
      <c r="J270" s="6"/>
      <c r="L270" s="6"/>
      <c r="M270" s="6"/>
      <c r="N270" s="18"/>
      <c r="O270" s="1"/>
    </row>
    <row r="271" spans="2:15" ht="17.2" customHeight="1" x14ac:dyDescent="0.2">
      <c r="B271" s="89"/>
      <c r="I271" s="6"/>
      <c r="J271" s="6"/>
      <c r="L271" s="6"/>
      <c r="M271" s="84"/>
      <c r="N271" s="14"/>
      <c r="O271" s="85"/>
    </row>
    <row r="272" spans="2:15" ht="17.2" customHeight="1" x14ac:dyDescent="0.2">
      <c r="B272" s="89"/>
      <c r="C272" s="38"/>
      <c r="I272" s="6"/>
      <c r="J272" s="6"/>
      <c r="L272" s="6"/>
      <c r="M272" s="6"/>
      <c r="N272" s="90"/>
      <c r="O272" s="1"/>
    </row>
    <row r="273" spans="1:15" ht="17.2" customHeight="1" x14ac:dyDescent="0.2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6"/>
      <c r="M273" s="6"/>
      <c r="N273" s="18"/>
      <c r="O273" s="1"/>
    </row>
    <row r="274" spans="1:15" ht="17.2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6"/>
      <c r="M274" s="92"/>
      <c r="N274" s="93"/>
      <c r="O274" s="94"/>
    </row>
    <row r="275" spans="1:15" ht="17.2" customHeight="1" x14ac:dyDescent="0.2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6"/>
      <c r="M275" s="6"/>
      <c r="N275" s="18"/>
      <c r="O275" s="95"/>
    </row>
    <row r="276" spans="1:15" ht="17.2" customHeight="1" x14ac:dyDescent="0.2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6"/>
      <c r="M276" s="18"/>
      <c r="N276" s="18"/>
    </row>
    <row r="277" spans="1:15" ht="17.2" customHeight="1" x14ac:dyDescent="0.2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6"/>
      <c r="M277" s="18"/>
      <c r="N277" s="1"/>
    </row>
    <row r="278" spans="1:15" ht="17.2" customHeight="1" x14ac:dyDescent="0.2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6"/>
      <c r="M278" s="18"/>
      <c r="N278" s="1"/>
    </row>
    <row r="279" spans="1:15" ht="16.7" customHeight="1" x14ac:dyDescent="0.2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84"/>
      <c r="M279" s="18"/>
      <c r="N279" s="1"/>
    </row>
    <row r="280" spans="1:15" ht="16.7" customHeight="1" x14ac:dyDescent="0.2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1"/>
      <c r="M280" s="18"/>
      <c r="N280" s="1"/>
    </row>
    <row r="281" spans="1:15" ht="16.7" customHeight="1" x14ac:dyDescent="0.2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1"/>
      <c r="M281" s="18"/>
      <c r="N281" s="1"/>
    </row>
    <row r="282" spans="1:15" ht="16.7" customHeight="1" x14ac:dyDescent="0.2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84"/>
      <c r="M282" s="18"/>
      <c r="N282" s="1"/>
    </row>
    <row r="283" spans="1:15" ht="17.2" customHeight="1" x14ac:dyDescent="0.2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M283" s="18"/>
      <c r="N283" s="1"/>
    </row>
    <row r="284" spans="1:15" ht="17.2" customHeight="1" x14ac:dyDescent="0.2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6"/>
      <c r="M284" s="18"/>
      <c r="N284" s="1"/>
    </row>
    <row r="285" spans="1:15" ht="17.2" customHeight="1" x14ac:dyDescent="0.2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M285" s="18"/>
      <c r="N285" s="1"/>
    </row>
    <row r="286" spans="1:15" ht="17.2" customHeight="1" x14ac:dyDescent="0.2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6"/>
      <c r="M286" s="18"/>
      <c r="N286" s="1"/>
    </row>
    <row r="287" spans="1:15" ht="17.2" customHeight="1" x14ac:dyDescent="0.2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84"/>
      <c r="M287" s="18"/>
      <c r="N287" s="1"/>
    </row>
    <row r="288" spans="1:15" ht="17.2" customHeight="1" x14ac:dyDescent="0.2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6"/>
      <c r="M288" s="18"/>
      <c r="N288" s="1"/>
    </row>
    <row r="289" spans="1:15" ht="17.2" customHeight="1" x14ac:dyDescent="0.2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6"/>
      <c r="M289" s="18"/>
      <c r="N289" s="1"/>
    </row>
    <row r="290" spans="1:15" ht="17.2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2"/>
      <c r="M290" s="18"/>
      <c r="N290" s="1"/>
    </row>
    <row r="291" spans="1:15" ht="17.2" customHeight="1" x14ac:dyDescent="0.2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6"/>
      <c r="M291" s="18"/>
      <c r="N291" s="1"/>
    </row>
    <row r="292" spans="1:15" ht="17.2" customHeight="1" x14ac:dyDescent="0.2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6"/>
      <c r="M292" s="14"/>
      <c r="N292" s="85"/>
    </row>
    <row r="293" spans="1:15" ht="17.2" customHeight="1" x14ac:dyDescent="0.2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6"/>
      <c r="M293" s="86"/>
      <c r="N293" s="87"/>
    </row>
    <row r="294" spans="1:15" ht="17.2" customHeight="1" x14ac:dyDescent="0.2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6"/>
      <c r="M294" s="87"/>
      <c r="N294" s="87"/>
    </row>
    <row r="295" spans="1:15" ht="17.2" customHeight="1" x14ac:dyDescent="0.2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6"/>
      <c r="M295" s="86"/>
      <c r="N295" s="86"/>
    </row>
    <row r="296" spans="1:15" ht="17.2" customHeight="1" x14ac:dyDescent="0.2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6"/>
      <c r="M296" s="90"/>
      <c r="N296" s="90"/>
    </row>
    <row r="297" spans="1:15" ht="17.2" customHeight="1" x14ac:dyDescent="0.2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6"/>
      <c r="M297" s="90"/>
      <c r="N297" s="1"/>
      <c r="O297" s="4"/>
    </row>
    <row r="298" spans="1:15" ht="17.2" customHeight="1" x14ac:dyDescent="0.2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6"/>
      <c r="M298" s="4"/>
    </row>
    <row r="299" spans="1:15" ht="17.2" customHeight="1" x14ac:dyDescent="0.2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6"/>
      <c r="M299" s="18"/>
      <c r="N299" s="1"/>
    </row>
    <row r="300" spans="1:15" ht="17.2" customHeight="1" x14ac:dyDescent="0.2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6"/>
      <c r="M300" s="14"/>
      <c r="N300" s="85"/>
    </row>
    <row r="301" spans="1:15" ht="17.2" customHeight="1" x14ac:dyDescent="0.2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6"/>
      <c r="M301" s="96"/>
      <c r="N301" s="94"/>
    </row>
    <row r="302" spans="1:15" ht="17.2" customHeight="1" x14ac:dyDescent="0.2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6"/>
      <c r="M302" s="18"/>
      <c r="N302" s="1"/>
    </row>
    <row r="303" spans="1:15" ht="17.2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6"/>
      <c r="M303" s="93"/>
      <c r="N303" s="94"/>
    </row>
    <row r="304" spans="1:15" ht="17.2" customHeight="1" x14ac:dyDescent="0.2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6"/>
      <c r="M304" s="18"/>
      <c r="N304" s="94"/>
    </row>
    <row r="305" spans="1:14" ht="17.2" customHeight="1" x14ac:dyDescent="0.2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6"/>
      <c r="M305" s="18"/>
      <c r="N305" s="1"/>
    </row>
    <row r="306" spans="1:14" ht="17.2" customHeight="1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6"/>
      <c r="M306" s="18"/>
      <c r="N306" s="1"/>
    </row>
    <row r="307" spans="1:14" ht="17.2" customHeight="1" x14ac:dyDescent="0.2">
      <c r="A307" s="72" t="s">
        <v>193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</row>
    <row r="308" spans="1:14" ht="17.2" customHeight="1" x14ac:dyDescent="0.2">
      <c r="B308" s="89"/>
      <c r="C308" s="38"/>
      <c r="L308" s="6"/>
      <c r="M308" s="18"/>
      <c r="N308" s="1"/>
    </row>
    <row r="309" spans="1:14" ht="17.2" customHeight="1" x14ac:dyDescent="0.2">
      <c r="B309" s="89"/>
      <c r="C309" s="79"/>
      <c r="F309" s="95"/>
      <c r="L309" s="6"/>
      <c r="M309" s="18"/>
      <c r="N309" s="1"/>
    </row>
    <row r="310" spans="1:14" ht="17.2" customHeight="1" x14ac:dyDescent="0.2">
      <c r="A310" s="1" t="s">
        <v>138</v>
      </c>
      <c r="B310" s="98"/>
      <c r="C310" s="81"/>
      <c r="D310" s="81"/>
      <c r="E310" s="81"/>
      <c r="F310" s="81"/>
      <c r="G310" s="81"/>
      <c r="H310" s="81"/>
      <c r="I310" s="81"/>
      <c r="J310" s="81"/>
      <c r="K310" s="81"/>
      <c r="L310" s="6"/>
      <c r="M310" s="18"/>
      <c r="N310" s="1"/>
    </row>
    <row r="311" spans="1:14" ht="17.2" customHeight="1" x14ac:dyDescent="0.2">
      <c r="B311" s="98"/>
      <c r="C311" s="81"/>
      <c r="D311" s="81"/>
      <c r="E311" s="81"/>
      <c r="F311" s="81"/>
      <c r="G311" s="81"/>
      <c r="H311" s="81"/>
      <c r="I311" s="81"/>
      <c r="J311" s="81"/>
      <c r="K311" s="81"/>
      <c r="L311" s="6"/>
      <c r="M311" s="18"/>
      <c r="N311" s="1"/>
    </row>
    <row r="312" spans="1:14" ht="17.2" customHeight="1" x14ac:dyDescent="0.2">
      <c r="B312" s="98"/>
      <c r="C312" s="81"/>
      <c r="D312" s="81"/>
      <c r="E312" s="81"/>
      <c r="F312" s="81"/>
      <c r="G312" s="81"/>
      <c r="H312" s="81"/>
      <c r="I312" s="81"/>
      <c r="J312" s="81"/>
      <c r="K312" s="81"/>
      <c r="L312" s="6"/>
      <c r="M312" s="18"/>
      <c r="N312" s="1"/>
    </row>
    <row r="313" spans="1:14" ht="17.2" customHeight="1" x14ac:dyDescent="0.2">
      <c r="B313" s="98"/>
      <c r="C313" s="81"/>
      <c r="D313" s="81"/>
      <c r="E313" s="81"/>
      <c r="F313" s="81"/>
      <c r="G313" s="81"/>
      <c r="H313" s="81"/>
      <c r="I313" s="81"/>
      <c r="J313" s="81"/>
      <c r="K313" s="81"/>
      <c r="L313" s="6"/>
      <c r="M313" s="18"/>
      <c r="N313" s="1"/>
    </row>
    <row r="314" spans="1:14" ht="17.2" customHeight="1" x14ac:dyDescent="0.2">
      <c r="B314" s="98"/>
      <c r="C314" s="81"/>
      <c r="D314" s="81"/>
      <c r="E314" s="81"/>
      <c r="F314" s="81"/>
      <c r="G314" s="81"/>
      <c r="H314" s="81"/>
      <c r="I314" s="81"/>
      <c r="J314" s="81"/>
      <c r="K314" s="81"/>
      <c r="L314" s="6"/>
      <c r="M314" s="18"/>
      <c r="N314" s="1"/>
    </row>
    <row r="315" spans="1:14" ht="17.2" customHeight="1" x14ac:dyDescent="0.2">
      <c r="B315" s="98"/>
      <c r="C315" s="81"/>
      <c r="D315" s="81"/>
      <c r="E315" s="81"/>
      <c r="F315" s="81"/>
      <c r="G315" s="81"/>
      <c r="H315" s="81"/>
      <c r="I315" s="81"/>
      <c r="J315" s="81"/>
      <c r="K315" s="81"/>
      <c r="L315" s="6"/>
      <c r="M315" s="18"/>
      <c r="N315" s="1"/>
    </row>
    <row r="316" spans="1:14" ht="17.2" customHeight="1" x14ac:dyDescent="0.2">
      <c r="B316" s="98"/>
      <c r="C316" s="81"/>
      <c r="D316" s="81"/>
      <c r="E316" s="81"/>
      <c r="F316" s="81"/>
      <c r="G316" s="81"/>
      <c r="H316" s="81"/>
      <c r="I316" s="81"/>
      <c r="J316" s="81"/>
      <c r="K316" s="81"/>
      <c r="L316" s="6"/>
      <c r="M316" s="18"/>
      <c r="N316" s="1"/>
    </row>
    <row r="317" spans="1:14" ht="17.2" customHeight="1" x14ac:dyDescent="0.2">
      <c r="B317" s="98"/>
      <c r="C317" s="81"/>
      <c r="D317" s="81"/>
      <c r="E317" s="81"/>
      <c r="F317" s="81"/>
      <c r="G317" s="81"/>
      <c r="H317" s="81"/>
      <c r="I317" s="81"/>
      <c r="J317" s="81"/>
      <c r="K317" s="81"/>
      <c r="L317" s="6"/>
      <c r="M317" s="18"/>
      <c r="N317" s="1"/>
    </row>
    <row r="318" spans="1:14" ht="17.2" customHeight="1" x14ac:dyDescent="0.2">
      <c r="B318" s="98"/>
      <c r="C318" s="81"/>
      <c r="D318" s="81"/>
      <c r="E318" s="81"/>
      <c r="F318" s="81"/>
      <c r="G318" s="81"/>
      <c r="H318" s="81"/>
      <c r="I318" s="81"/>
      <c r="J318" s="81"/>
      <c r="K318" s="81"/>
      <c r="L318" s="6"/>
      <c r="M318" s="18"/>
      <c r="N318" s="1"/>
    </row>
    <row r="319" spans="1:14" ht="17.2" customHeight="1" x14ac:dyDescent="0.2">
      <c r="B319" s="98"/>
      <c r="C319" s="81"/>
      <c r="D319" s="81"/>
      <c r="E319" s="81"/>
      <c r="F319" s="81"/>
      <c r="G319" s="81"/>
      <c r="H319" s="81"/>
      <c r="I319" s="81"/>
      <c r="J319" s="81"/>
      <c r="K319" s="81"/>
      <c r="L319" s="6"/>
      <c r="M319" s="18"/>
      <c r="N319" s="1"/>
    </row>
    <row r="320" spans="1:14" ht="17.2" customHeight="1" x14ac:dyDescent="0.2">
      <c r="B320" s="98"/>
      <c r="C320" s="81"/>
      <c r="D320" s="81"/>
      <c r="E320" s="81"/>
      <c r="F320" s="81"/>
      <c r="G320" s="81"/>
      <c r="H320" s="81"/>
      <c r="I320" s="81"/>
      <c r="J320" s="81"/>
      <c r="K320" s="81"/>
      <c r="L320" s="6"/>
      <c r="M320" s="18"/>
      <c r="N320" s="1"/>
    </row>
    <row r="321" spans="2:14" ht="17.2" customHeight="1" x14ac:dyDescent="0.2">
      <c r="B321" s="98"/>
      <c r="C321" s="81"/>
      <c r="D321" s="81"/>
      <c r="E321" s="81"/>
      <c r="F321" s="81"/>
      <c r="G321" s="81"/>
      <c r="H321" s="81"/>
      <c r="I321" s="81"/>
      <c r="J321" s="81"/>
      <c r="K321" s="81"/>
      <c r="L321" s="6"/>
      <c r="M321" s="18"/>
      <c r="N321" s="1"/>
    </row>
    <row r="322" spans="2:14" ht="17.2" customHeight="1" x14ac:dyDescent="0.2">
      <c r="B322" s="98"/>
      <c r="C322" s="81"/>
      <c r="D322" s="81"/>
      <c r="E322" s="81"/>
      <c r="F322" s="81"/>
      <c r="G322" s="81"/>
      <c r="H322" s="81"/>
      <c r="I322" s="81"/>
      <c r="J322" s="81"/>
      <c r="K322" s="81"/>
      <c r="L322" s="6"/>
      <c r="M322" s="18"/>
      <c r="N322" s="1"/>
    </row>
    <row r="323" spans="2:14" ht="17.2" customHeight="1" x14ac:dyDescent="0.2">
      <c r="B323" s="98"/>
      <c r="C323" s="81"/>
      <c r="D323" s="81"/>
      <c r="E323" s="81"/>
      <c r="F323" s="81"/>
      <c r="G323" s="81"/>
      <c r="H323" s="81"/>
      <c r="I323" s="81"/>
      <c r="J323" s="81"/>
      <c r="K323" s="81"/>
      <c r="L323" s="6"/>
      <c r="M323" s="18"/>
      <c r="N323" s="1"/>
    </row>
    <row r="324" spans="2:14" ht="17.2" customHeight="1" x14ac:dyDescent="0.2">
      <c r="B324" s="98"/>
      <c r="C324" s="81"/>
      <c r="D324" s="81"/>
      <c r="E324" s="81"/>
      <c r="F324" s="81"/>
      <c r="G324" s="81"/>
      <c r="H324" s="81"/>
      <c r="I324" s="81"/>
      <c r="J324" s="81"/>
      <c r="K324" s="81"/>
      <c r="L324" s="6"/>
      <c r="M324" s="18"/>
      <c r="N324" s="1"/>
    </row>
    <row r="325" spans="2:14" ht="17.2" customHeight="1" x14ac:dyDescent="0.2">
      <c r="B325" s="98"/>
      <c r="C325" s="81"/>
      <c r="D325" s="81"/>
      <c r="E325" s="81"/>
      <c r="F325" s="81"/>
      <c r="G325" s="81"/>
      <c r="H325" s="81"/>
      <c r="I325" s="81"/>
      <c r="J325" s="81"/>
      <c r="K325" s="81"/>
      <c r="L325" s="6"/>
      <c r="M325" s="18"/>
      <c r="N325" s="1"/>
    </row>
    <row r="326" spans="2:14" ht="17.2" customHeight="1" x14ac:dyDescent="0.2">
      <c r="B326" s="98"/>
      <c r="C326" s="81"/>
      <c r="D326" s="81"/>
      <c r="E326" s="81"/>
      <c r="F326" s="81"/>
      <c r="G326" s="81"/>
      <c r="H326" s="81"/>
      <c r="I326" s="81"/>
      <c r="J326" s="81"/>
      <c r="K326" s="81"/>
      <c r="L326" s="6"/>
      <c r="M326" s="18"/>
      <c r="N326" s="1"/>
    </row>
    <row r="327" spans="2:14" ht="17.2" customHeight="1" x14ac:dyDescent="0.2">
      <c r="B327" s="98"/>
      <c r="C327" s="81"/>
      <c r="D327" s="81"/>
      <c r="E327" s="81"/>
      <c r="F327" s="81"/>
      <c r="G327" s="81"/>
      <c r="H327" s="81"/>
      <c r="I327" s="81"/>
      <c r="J327" s="81"/>
      <c r="K327" s="81"/>
      <c r="L327" s="6"/>
      <c r="M327" s="18"/>
      <c r="N327" s="1"/>
    </row>
    <row r="328" spans="2:14" ht="17.2" customHeight="1" x14ac:dyDescent="0.2">
      <c r="B328" s="98"/>
      <c r="C328" s="81"/>
      <c r="D328" s="81"/>
      <c r="E328" s="81"/>
      <c r="F328" s="81"/>
      <c r="G328" s="81"/>
      <c r="H328" s="81"/>
      <c r="I328" s="81"/>
      <c r="J328" s="81"/>
      <c r="K328" s="81"/>
      <c r="L328" s="6"/>
      <c r="M328" s="18"/>
      <c r="N328" s="1"/>
    </row>
    <row r="329" spans="2:14" ht="17.2" customHeight="1" x14ac:dyDescent="0.2">
      <c r="B329" s="98"/>
      <c r="C329" s="81"/>
      <c r="D329" s="81"/>
      <c r="E329" s="81"/>
      <c r="F329" s="81"/>
      <c r="G329" s="81"/>
      <c r="H329" s="81"/>
      <c r="I329" s="81"/>
      <c r="J329" s="81"/>
      <c r="K329" s="81"/>
      <c r="L329" s="6"/>
      <c r="M329" s="18"/>
      <c r="N329" s="1"/>
    </row>
    <row r="330" spans="2:14" ht="17.2" customHeight="1" x14ac:dyDescent="0.2">
      <c r="B330" s="98"/>
      <c r="C330" s="81"/>
      <c r="D330" s="81"/>
      <c r="E330" s="81"/>
      <c r="F330" s="81"/>
      <c r="G330" s="81"/>
      <c r="H330" s="81"/>
      <c r="I330" s="81"/>
      <c r="J330" s="81"/>
      <c r="K330" s="81"/>
      <c r="L330" s="6"/>
      <c r="M330" s="18"/>
      <c r="N330" s="1"/>
    </row>
    <row r="331" spans="2:14" ht="17.2" customHeight="1" x14ac:dyDescent="0.2">
      <c r="B331" s="98"/>
      <c r="C331" s="81"/>
      <c r="D331" s="81"/>
      <c r="E331" s="81"/>
      <c r="F331" s="81"/>
      <c r="G331" s="81"/>
      <c r="H331" s="81"/>
      <c r="I331" s="81"/>
      <c r="J331" s="81"/>
      <c r="K331" s="81"/>
      <c r="L331" s="6"/>
      <c r="M331" s="18"/>
      <c r="N331" s="1"/>
    </row>
    <row r="332" spans="2:14" ht="17.2" customHeight="1" x14ac:dyDescent="0.2">
      <c r="B332" s="98"/>
      <c r="C332" s="81"/>
      <c r="D332" s="81"/>
      <c r="E332" s="81"/>
      <c r="F332" s="81"/>
      <c r="G332" s="81"/>
      <c r="H332" s="81"/>
      <c r="I332" s="81"/>
      <c r="J332" s="81"/>
      <c r="K332" s="81"/>
      <c r="L332" s="6"/>
      <c r="M332" s="18"/>
      <c r="N332" s="1"/>
    </row>
    <row r="333" spans="2:14" ht="17.2" customHeight="1" x14ac:dyDescent="0.2">
      <c r="B333" s="98"/>
      <c r="C333" s="81"/>
      <c r="D333" s="81"/>
      <c r="E333" s="81"/>
      <c r="F333" s="81"/>
      <c r="G333" s="81"/>
      <c r="H333" s="81"/>
      <c r="I333" s="81"/>
      <c r="J333" s="81"/>
      <c r="K333" s="81"/>
      <c r="M333" s="18"/>
      <c r="N333" s="1"/>
    </row>
    <row r="334" spans="2:14" ht="17.2" customHeight="1" x14ac:dyDescent="0.2">
      <c r="B334" s="98"/>
      <c r="C334" s="81"/>
      <c r="D334" s="81"/>
      <c r="E334" s="81"/>
      <c r="F334" s="81"/>
      <c r="G334" s="81"/>
      <c r="H334" s="81"/>
      <c r="I334" s="81"/>
      <c r="J334" s="81"/>
      <c r="K334" s="81"/>
      <c r="M334" s="18"/>
      <c r="N334" s="1"/>
    </row>
    <row r="335" spans="2:14" ht="17.2" customHeight="1" x14ac:dyDescent="0.2">
      <c r="B335" s="98"/>
      <c r="C335" s="81"/>
      <c r="D335" s="81"/>
      <c r="E335" s="81"/>
      <c r="F335" s="81"/>
      <c r="G335" s="81"/>
      <c r="H335" s="81"/>
      <c r="I335" s="81"/>
      <c r="J335" s="81"/>
      <c r="K335" s="81"/>
      <c r="M335" s="18"/>
      <c r="N335" s="1"/>
    </row>
    <row r="336" spans="2:14" ht="17.2" customHeight="1" x14ac:dyDescent="0.2">
      <c r="B336" s="98"/>
      <c r="C336" s="81"/>
      <c r="D336" s="81"/>
      <c r="E336" s="81"/>
      <c r="F336" s="81"/>
      <c r="G336" s="81"/>
      <c r="H336" s="81"/>
      <c r="I336" s="81"/>
      <c r="J336" s="81"/>
      <c r="K336" s="81"/>
      <c r="M336" s="18"/>
      <c r="N336" s="1"/>
    </row>
    <row r="337" spans="1:17" ht="17.2" customHeight="1" x14ac:dyDescent="0.2">
      <c r="B337" s="98"/>
      <c r="C337" s="81"/>
      <c r="D337" s="81"/>
      <c r="E337" s="81"/>
      <c r="F337" s="81"/>
      <c r="G337" s="81"/>
      <c r="H337" s="81"/>
      <c r="I337" s="81"/>
      <c r="J337" s="81"/>
      <c r="K337" s="81"/>
      <c r="M337" s="18"/>
      <c r="N337" s="1"/>
    </row>
    <row r="338" spans="1:17" ht="17.2" customHeight="1" x14ac:dyDescent="0.2">
      <c r="A338" s="99"/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M338" s="18"/>
      <c r="N338" s="1"/>
    </row>
    <row r="339" spans="1:17" ht="17.2" customHeight="1" x14ac:dyDescent="0.2">
      <c r="B339" s="89"/>
      <c r="M339" s="18"/>
      <c r="N339" s="1"/>
    </row>
    <row r="340" spans="1:17" ht="18" customHeight="1" x14ac:dyDescent="0.2">
      <c r="B340" s="89"/>
      <c r="L340" s="6"/>
      <c r="M340" s="18"/>
      <c r="N340" s="1"/>
    </row>
    <row r="341" spans="1:17" s="103" customFormat="1" ht="18" customHeight="1" x14ac:dyDescent="0.2">
      <c r="A341" s="1"/>
      <c r="B341" s="89"/>
      <c r="C341" s="1"/>
      <c r="D341" s="1"/>
      <c r="E341" s="1"/>
      <c r="F341" s="3"/>
      <c r="G341" s="1"/>
      <c r="H341" s="1"/>
      <c r="I341" s="4"/>
      <c r="J341" s="4"/>
      <c r="K341" s="1"/>
      <c r="L341" s="6"/>
      <c r="M341" s="18"/>
      <c r="N341" s="1"/>
      <c r="O341" s="6"/>
      <c r="P341" s="102"/>
      <c r="Q341" s="102"/>
    </row>
    <row r="342" spans="1:17" ht="17.2" customHeight="1" x14ac:dyDescent="0.2">
      <c r="B342" s="89"/>
      <c r="M342" s="18"/>
      <c r="N342" s="1"/>
    </row>
    <row r="343" spans="1:17" ht="17.2" customHeight="1" x14ac:dyDescent="0.2">
      <c r="B343" s="89"/>
      <c r="M343" s="18"/>
      <c r="N343" s="1"/>
    </row>
    <row r="344" spans="1:17" ht="17.2" customHeight="1" x14ac:dyDescent="0.2">
      <c r="B344" s="89"/>
      <c r="M344" s="18"/>
      <c r="N344" s="1"/>
    </row>
    <row r="345" spans="1:17" ht="17.2" customHeight="1" x14ac:dyDescent="0.2">
      <c r="B345" s="89"/>
      <c r="M345" s="18"/>
      <c r="N345" s="1"/>
    </row>
    <row r="346" spans="1:17" ht="17.2" customHeight="1" x14ac:dyDescent="0.2">
      <c r="B346" s="89"/>
    </row>
    <row r="347" spans="1:17" ht="17.2" customHeight="1" x14ac:dyDescent="0.2">
      <c r="B347" s="89"/>
    </row>
    <row r="348" spans="1:17" ht="17.2" customHeight="1" x14ac:dyDescent="0.2">
      <c r="B348" s="89"/>
    </row>
    <row r="349" spans="1:17" ht="17.2" customHeight="1" x14ac:dyDescent="0.2">
      <c r="B349" s="89"/>
    </row>
    <row r="350" spans="1:17" ht="17.2" customHeight="1" x14ac:dyDescent="0.2">
      <c r="B350" s="89"/>
    </row>
    <row r="351" spans="1:17" ht="17.2" customHeight="1" x14ac:dyDescent="0.2">
      <c r="B351" s="89"/>
    </row>
    <row r="352" spans="1:17" ht="17.2" customHeight="1" x14ac:dyDescent="0.2">
      <c r="B352" s="89"/>
    </row>
    <row r="353" spans="13:15" ht="17.2" customHeight="1" x14ac:dyDescent="0.2">
      <c r="M353" s="18"/>
    </row>
    <row r="354" spans="13:15" ht="17.2" customHeight="1" x14ac:dyDescent="0.2">
      <c r="M354" s="18"/>
      <c r="N354" s="103"/>
      <c r="O354" s="102"/>
    </row>
    <row r="355" spans="13:15" ht="17.2" customHeight="1" x14ac:dyDescent="0.2"/>
    <row r="356" spans="13:15" ht="17.2" customHeight="1" x14ac:dyDescent="0.2"/>
    <row r="357" spans="13:15" ht="17.2" customHeight="1" x14ac:dyDescent="0.2"/>
    <row r="358" spans="13:15" ht="17.2" customHeight="1" x14ac:dyDescent="0.2"/>
    <row r="359" spans="13:15" ht="17.2" customHeight="1" x14ac:dyDescent="0.2"/>
    <row r="360" spans="13:15" ht="17.2" customHeight="1" x14ac:dyDescent="0.2"/>
    <row r="361" spans="13:15" ht="17.2" customHeight="1" x14ac:dyDescent="0.2"/>
    <row r="362" spans="13:15" ht="17.2" customHeight="1" x14ac:dyDescent="0.2"/>
    <row r="363" spans="13:15" ht="17.2" customHeight="1" x14ac:dyDescent="0.2"/>
    <row r="364" spans="13:15" ht="17.2" customHeight="1" x14ac:dyDescent="0.2"/>
    <row r="365" spans="13:15" ht="17.2" customHeight="1" x14ac:dyDescent="0.2"/>
    <row r="366" spans="13:15" ht="17.2" customHeight="1" x14ac:dyDescent="0.2"/>
    <row r="367" spans="13:15" ht="17.2" customHeight="1" x14ac:dyDescent="0.2"/>
    <row r="368" spans="13:15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</sheetData>
  <mergeCells count="11">
    <mergeCell ref="A249:K249"/>
    <mergeCell ref="C260:E260"/>
    <mergeCell ref="C261:E261"/>
    <mergeCell ref="A273:K306"/>
    <mergeCell ref="A307:K307"/>
    <mergeCell ref="D50:E50"/>
    <mergeCell ref="C72:D72"/>
    <mergeCell ref="C76:D76"/>
    <mergeCell ref="C107:E107"/>
    <mergeCell ref="B169:C169"/>
    <mergeCell ref="A201:K20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2018-04-18T17:24:19Z</dcterms:created>
  <dcterms:modified xsi:type="dcterms:W3CDTF">2018-04-18T17:24:52Z</dcterms:modified>
</cp:coreProperties>
</file>