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XSTAMPADISPARI" sheetId="1" r:id="rId1"/>
  </sheets>
  <calcPr calcId="145621"/>
</workbook>
</file>

<file path=xl/calcChain.xml><?xml version="1.0" encoding="utf-8"?>
<calcChain xmlns="http://schemas.openxmlformats.org/spreadsheetml/2006/main">
  <c r="C61" i="1" l="1"/>
  <c r="D61" i="1" s="1"/>
  <c r="F61" i="1" s="1"/>
  <c r="C60" i="1"/>
  <c r="D60" i="1" s="1"/>
  <c r="F60" i="1" s="1"/>
  <c r="C59" i="1"/>
  <c r="D59" i="1" s="1"/>
  <c r="F59" i="1" s="1"/>
  <c r="G59" i="1" s="1"/>
  <c r="D58" i="1"/>
  <c r="F58" i="1" s="1"/>
  <c r="C58" i="1"/>
  <c r="C57" i="1"/>
  <c r="D57" i="1" s="1"/>
  <c r="F57" i="1" s="1"/>
  <c r="C56" i="1"/>
  <c r="D56" i="1" s="1"/>
  <c r="F56" i="1" s="1"/>
  <c r="C55" i="1"/>
  <c r="D55" i="1" s="1"/>
  <c r="F55" i="1" s="1"/>
  <c r="G55" i="1" s="1"/>
  <c r="D54" i="1"/>
  <c r="F54" i="1" s="1"/>
  <c r="C54" i="1"/>
  <c r="C53" i="1"/>
  <c r="D53" i="1" s="1"/>
  <c r="F53" i="1" s="1"/>
  <c r="C52" i="1"/>
  <c r="D52" i="1" s="1"/>
  <c r="F52" i="1" s="1"/>
  <c r="C51" i="1"/>
  <c r="D51" i="1" s="1"/>
  <c r="F51" i="1" s="1"/>
  <c r="G51" i="1" s="1"/>
  <c r="D50" i="1"/>
  <c r="F50" i="1" s="1"/>
  <c r="C50" i="1"/>
  <c r="C49" i="1"/>
  <c r="D49" i="1" s="1"/>
  <c r="F49" i="1" s="1"/>
  <c r="C48" i="1"/>
  <c r="D48" i="1" s="1"/>
  <c r="F48" i="1" s="1"/>
  <c r="C47" i="1"/>
  <c r="D47" i="1" s="1"/>
  <c r="F47" i="1" s="1"/>
  <c r="G47" i="1" s="1"/>
  <c r="D46" i="1"/>
  <c r="F46" i="1" s="1"/>
  <c r="C46" i="1"/>
  <c r="C45" i="1"/>
  <c r="D45" i="1" s="1"/>
  <c r="F45" i="1" s="1"/>
  <c r="C44" i="1"/>
  <c r="D44" i="1" s="1"/>
  <c r="F44" i="1" s="1"/>
  <c r="C43" i="1"/>
  <c r="D43" i="1" s="1"/>
  <c r="F43" i="1" s="1"/>
  <c r="G43" i="1" s="1"/>
  <c r="D42" i="1"/>
  <c r="F42" i="1" s="1"/>
  <c r="C42" i="1"/>
  <c r="C41" i="1"/>
  <c r="D41" i="1" s="1"/>
  <c r="F41" i="1" s="1"/>
  <c r="C40" i="1"/>
  <c r="D40" i="1" s="1"/>
  <c r="F40" i="1" s="1"/>
  <c r="C39" i="1"/>
  <c r="D39" i="1" s="1"/>
  <c r="F39" i="1" s="1"/>
  <c r="G39" i="1" s="1"/>
  <c r="D38" i="1"/>
  <c r="F38" i="1" s="1"/>
  <c r="C38" i="1"/>
  <c r="C37" i="1"/>
  <c r="D37" i="1" s="1"/>
  <c r="F37" i="1" s="1"/>
  <c r="C36" i="1"/>
  <c r="D36" i="1" s="1"/>
  <c r="F36" i="1" s="1"/>
  <c r="C35" i="1"/>
  <c r="D35" i="1" s="1"/>
  <c r="F35" i="1" s="1"/>
  <c r="G35" i="1" s="1"/>
  <c r="D34" i="1"/>
  <c r="F34" i="1" s="1"/>
  <c r="C34" i="1"/>
  <c r="C33" i="1"/>
  <c r="D33" i="1" s="1"/>
  <c r="F33" i="1" s="1"/>
  <c r="C32" i="1"/>
  <c r="D32" i="1" s="1"/>
  <c r="F32" i="1" s="1"/>
  <c r="G32" i="1" s="1"/>
  <c r="C31" i="1"/>
  <c r="D31" i="1" s="1"/>
  <c r="F31" i="1" s="1"/>
  <c r="G31" i="1" s="1"/>
  <c r="D30" i="1"/>
  <c r="F30" i="1" s="1"/>
  <c r="C30" i="1"/>
  <c r="C29" i="1"/>
  <c r="D29" i="1" s="1"/>
  <c r="F29" i="1" s="1"/>
  <c r="C28" i="1"/>
  <c r="D28" i="1" s="1"/>
  <c r="F28" i="1" s="1"/>
  <c r="C27" i="1"/>
  <c r="D27" i="1" s="1"/>
  <c r="F27" i="1" s="1"/>
  <c r="G27" i="1" s="1"/>
  <c r="D26" i="1"/>
  <c r="F26" i="1" s="1"/>
  <c r="C26" i="1"/>
  <c r="C25" i="1"/>
  <c r="D25" i="1" s="1"/>
  <c r="F25" i="1" s="1"/>
  <c r="C24" i="1"/>
  <c r="D24" i="1" s="1"/>
  <c r="F24" i="1" s="1"/>
  <c r="G24" i="1" s="1"/>
  <c r="C23" i="1"/>
  <c r="D23" i="1" s="1"/>
  <c r="F23" i="1" s="1"/>
  <c r="G23" i="1" s="1"/>
  <c r="D22" i="1"/>
  <c r="F22" i="1" s="1"/>
  <c r="C22" i="1"/>
  <c r="C21" i="1"/>
  <c r="D21" i="1" s="1"/>
  <c r="F21" i="1" s="1"/>
  <c r="C20" i="1"/>
  <c r="D20" i="1" s="1"/>
  <c r="F20" i="1" s="1"/>
  <c r="C19" i="1"/>
  <c r="D19" i="1" s="1"/>
  <c r="F19" i="1" s="1"/>
  <c r="G19" i="1" s="1"/>
  <c r="D18" i="1"/>
  <c r="F18" i="1" s="1"/>
  <c r="C18" i="1"/>
  <c r="C17" i="1"/>
  <c r="D17" i="1" s="1"/>
  <c r="F17" i="1" s="1"/>
  <c r="C16" i="1"/>
  <c r="D16" i="1" s="1"/>
  <c r="F16" i="1" s="1"/>
  <c r="G16" i="1" s="1"/>
  <c r="C15" i="1"/>
  <c r="D15" i="1" s="1"/>
  <c r="F15" i="1" s="1"/>
  <c r="F14" i="1"/>
  <c r="D14" i="1"/>
  <c r="C14" i="1"/>
  <c r="F13" i="1"/>
  <c r="C13" i="1"/>
  <c r="D13" i="1" s="1"/>
  <c r="C12" i="1"/>
  <c r="D12" i="1" s="1"/>
  <c r="F12" i="1" s="1"/>
  <c r="C11" i="1"/>
  <c r="D11" i="1" s="1"/>
  <c r="F11" i="1" s="1"/>
  <c r="F10" i="1"/>
  <c r="D10" i="1"/>
  <c r="C10" i="1"/>
  <c r="F9" i="1"/>
  <c r="C9" i="1"/>
  <c r="D9" i="1" s="1"/>
  <c r="C8" i="1"/>
  <c r="D8" i="1" s="1"/>
  <c r="F8" i="1" s="1"/>
  <c r="C7" i="1"/>
  <c r="D7" i="1" s="1"/>
  <c r="F7" i="1" s="1"/>
  <c r="F6" i="1"/>
  <c r="D6" i="1"/>
  <c r="C6" i="1"/>
  <c r="F5" i="1"/>
  <c r="C5" i="1"/>
  <c r="D5" i="1" s="1"/>
  <c r="C4" i="1"/>
  <c r="D4" i="1" s="1"/>
  <c r="F4" i="1" s="1"/>
  <c r="G4" i="1" s="1"/>
  <c r="C3" i="1"/>
  <c r="D3" i="1" s="1"/>
  <c r="F3" i="1" s="1"/>
  <c r="G7" i="1" l="1"/>
  <c r="H7" i="1"/>
  <c r="H33" i="1"/>
  <c r="G33" i="1"/>
  <c r="G15" i="1"/>
  <c r="H15" i="1"/>
  <c r="G25" i="1"/>
  <c r="H25" i="1" s="1"/>
  <c r="G41" i="1"/>
  <c r="H41" i="1" s="1"/>
  <c r="G57" i="1"/>
  <c r="H57" i="1" s="1"/>
  <c r="G17" i="1"/>
  <c r="H17" i="1"/>
  <c r="G49" i="1"/>
  <c r="H49" i="1" s="1"/>
  <c r="G3" i="1"/>
  <c r="H3" i="1"/>
  <c r="G21" i="1"/>
  <c r="H21" i="1" s="1"/>
  <c r="H37" i="1"/>
  <c r="G37" i="1"/>
  <c r="G53" i="1"/>
  <c r="H53" i="1" s="1"/>
  <c r="G11" i="1"/>
  <c r="H11" i="1" s="1"/>
  <c r="G29" i="1"/>
  <c r="H29" i="1"/>
  <c r="H45" i="1"/>
  <c r="G45" i="1"/>
  <c r="G61" i="1"/>
  <c r="H61" i="1" s="1"/>
  <c r="H9" i="1"/>
  <c r="G10" i="1"/>
  <c r="H10" i="1" s="1"/>
  <c r="H14" i="1"/>
  <c r="G14" i="1"/>
  <c r="H28" i="1"/>
  <c r="H60" i="1"/>
  <c r="G8" i="1"/>
  <c r="H8" i="1" s="1"/>
  <c r="G9" i="1"/>
  <c r="G12" i="1"/>
  <c r="H12" i="1" s="1"/>
  <c r="G22" i="1"/>
  <c r="H22" i="1" s="1"/>
  <c r="G28" i="1"/>
  <c r="G30" i="1"/>
  <c r="H30" i="1" s="1"/>
  <c r="G36" i="1"/>
  <c r="H36" i="1" s="1"/>
  <c r="G42" i="1"/>
  <c r="H42" i="1" s="1"/>
  <c r="G44" i="1"/>
  <c r="H44" i="1" s="1"/>
  <c r="H50" i="1"/>
  <c r="G50" i="1"/>
  <c r="G52" i="1"/>
  <c r="H52" i="1" s="1"/>
  <c r="G58" i="1"/>
  <c r="H58" i="1" s="1"/>
  <c r="H4" i="1"/>
  <c r="G6" i="1"/>
  <c r="H6" i="1" s="1"/>
  <c r="H16" i="1"/>
  <c r="H24" i="1"/>
  <c r="H32" i="1"/>
  <c r="H40" i="1"/>
  <c r="G5" i="1"/>
  <c r="H5" i="1" s="1"/>
  <c r="G13" i="1"/>
  <c r="H13" i="1" s="1"/>
  <c r="G18" i="1"/>
  <c r="H18" i="1" s="1"/>
  <c r="G20" i="1"/>
  <c r="H20" i="1" s="1"/>
  <c r="H26" i="1"/>
  <c r="G26" i="1"/>
  <c r="G34" i="1"/>
  <c r="H34" i="1" s="1"/>
  <c r="H38" i="1"/>
  <c r="G38" i="1"/>
  <c r="G40" i="1"/>
  <c r="G46" i="1"/>
  <c r="H46" i="1" s="1"/>
  <c r="G48" i="1"/>
  <c r="H48" i="1" s="1"/>
  <c r="G54" i="1"/>
  <c r="H54" i="1" s="1"/>
  <c r="G56" i="1"/>
  <c r="H56" i="1" s="1"/>
  <c r="G60" i="1"/>
  <c r="H19" i="1"/>
  <c r="H23" i="1"/>
  <c r="H27" i="1"/>
  <c r="H31" i="1"/>
  <c r="H35" i="1"/>
  <c r="H39" i="1"/>
  <c r="H43" i="1"/>
  <c r="H47" i="1"/>
  <c r="H51" i="1"/>
  <c r="H55" i="1"/>
  <c r="H59" i="1"/>
  <c r="H62" i="1" l="1"/>
</calcChain>
</file>

<file path=xl/comments1.xml><?xml version="1.0" encoding="utf-8"?>
<comments xmlns="http://schemas.openxmlformats.org/spreadsheetml/2006/main">
  <authors>
    <author>A.M.</author>
  </authors>
  <commentList>
    <comment ref="E52" authorId="0">
      <text>
        <r>
          <rPr>
            <b/>
            <sz val="8"/>
            <color indexed="81"/>
            <rFont val="Tahoma"/>
            <family val="2"/>
          </rPr>
          <t>A.M.:</t>
        </r>
        <r>
          <rPr>
            <sz val="8"/>
            <color indexed="81"/>
            <rFont val="Tahoma"/>
            <family val="2"/>
          </rPr>
          <t xml:space="preserve">
NOVEMBRE 2013 EURO 3,00</t>
        </r>
      </text>
    </comment>
  </commentList>
</comments>
</file>

<file path=xl/sharedStrings.xml><?xml version="1.0" encoding="utf-8"?>
<sst xmlns="http://schemas.openxmlformats.org/spreadsheetml/2006/main" count="66" uniqueCount="64">
  <si>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</si>
  <si>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</si>
  <si>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</si>
  <si>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</si>
  <si>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</si>
  <si>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</si>
  <si>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 SALTANDO</t>
  </si>
  <si>
    <t>AMORE VINCE LA MORTE</t>
  </si>
  <si>
    <t>AVE MARIA</t>
  </si>
  <si>
    <t>BEATO CHI ASCOLTA… C</t>
  </si>
  <si>
    <t>CATECHISMO PRIM.</t>
  </si>
  <si>
    <t>CELEBR. PAROLA Anno B</t>
  </si>
  <si>
    <t>COLUI IN CUI CREDO</t>
  </si>
  <si>
    <t>CONOSCERE GESÙ</t>
  </si>
  <si>
    <t>CONOSCERE GESÙ - GUIDA</t>
  </si>
  <si>
    <t>CRESIMA</t>
  </si>
  <si>
    <t>FESTA DEL PERDONO</t>
  </si>
  <si>
    <t>FESTA… GUIDA</t>
  </si>
  <si>
    <t>GESU' CI CHIAMA 1 - GUIDA</t>
  </si>
  <si>
    <t>GESU' CI CHIAMA 1 - SUSSIDIO</t>
  </si>
  <si>
    <t>GESU' CI RIVELA 2 - GUIDA</t>
  </si>
  <si>
    <t>GESU' CI RIVELA 2 - SUSSIDIO</t>
  </si>
  <si>
    <t>GESU' RESTA  3 - GUIDA</t>
  </si>
  <si>
    <t>GESU' RESTA  3 - SUSSIDIO</t>
  </si>
  <si>
    <t>GESÙ MIO AM. - VOL. 1°</t>
  </si>
  <si>
    <t>GESÙ MIO AM. - VOL. 2°</t>
  </si>
  <si>
    <t>IO SONO CON VOI - GUIDA</t>
  </si>
  <si>
    <t>IO SONO CON VOI 1°PARTE</t>
  </si>
  <si>
    <t>IO SONO CON VOI 2°PARTE</t>
  </si>
  <si>
    <t>LAMPADA... - A</t>
  </si>
  <si>
    <t>LAMPADA... - B</t>
  </si>
  <si>
    <t xml:space="preserve">LAMPADA… - C </t>
  </si>
  <si>
    <r>
      <t xml:space="preserve">LEGGERE…PAROLA </t>
    </r>
    <r>
      <rPr>
        <sz val="9"/>
        <rFont val="Arial Narrow"/>
        <family val="2"/>
      </rPr>
      <t>Anno C</t>
    </r>
  </si>
  <si>
    <t>MARIA MADRE NOSTRA</t>
  </si>
  <si>
    <t>MIA PREGHIERA</t>
  </si>
  <si>
    <t>MIO GESÙ</t>
  </si>
  <si>
    <t>MIO LIBRO DI PREGHIERE</t>
  </si>
  <si>
    <t>MIRACOLI DI GESÙ</t>
  </si>
  <si>
    <t>PADRE NOSTRO</t>
  </si>
  <si>
    <t>PADRE PERDONAMI</t>
  </si>
  <si>
    <t>PARABOLE DI GESÙ</t>
  </si>
  <si>
    <t>PARADISO PERDUTO</t>
  </si>
  <si>
    <t>PREGHIAMO CON MARIA</t>
  </si>
  <si>
    <t>PRENDETE E MANGIATE</t>
  </si>
  <si>
    <t>PRENDETE E ...-GUIDA</t>
  </si>
  <si>
    <t>PREPARIAMO  M… - A</t>
  </si>
  <si>
    <t>PRIMA CONFESSIONE…</t>
  </si>
  <si>
    <t>PRIMA CONF. - GUIDA</t>
  </si>
  <si>
    <t>PRIMI PASSI… - Anno C</t>
  </si>
  <si>
    <t>PRIMI PASSI - GUIDA Anno B</t>
  </si>
  <si>
    <t>PRIMI PASSI - GUIDA Anno C</t>
  </si>
  <si>
    <t>PRIMO INCONTRO…</t>
  </si>
  <si>
    <t>RICEVI IL SIGILLO</t>
  </si>
  <si>
    <t>SARETE TESTIM. SUSS.</t>
  </si>
  <si>
    <t>SARETE TESTIM. GUIDA</t>
  </si>
  <si>
    <t>VANGELO E ATTI ril.</t>
  </si>
  <si>
    <t xml:space="preserve">VANGELO E ATTI tasc. cena </t>
  </si>
  <si>
    <t>VANGELO E ATTI tasc.</t>
  </si>
  <si>
    <t>VANGELO E ATTI tasc. ragazzi</t>
  </si>
  <si>
    <t>VENITE CON ME - GUIDA</t>
  </si>
  <si>
    <t>VENITE CON ME 1°PARTE</t>
  </si>
  <si>
    <t>VENITE CON ME 2°PARTE</t>
  </si>
  <si>
    <t>VIA CRUCIS PER RAGAZZI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</si>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</sst>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9" fillId="0" borderId="11" xfId="0" applyNumberFormat="1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34100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NOVEMBRE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7425" y="1456113"/>
          <a:ext cx="427413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34838" y="1397924"/>
          <a:ext cx="581891" cy="373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713365" y="1381298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607502" y="1472738"/>
          <a:ext cx="706582" cy="296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314950" y="1464425"/>
          <a:ext cx="819150" cy="30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323850</xdr:rowOff>
    </xdr:from>
    <xdr:to>
      <xdr:col>8</xdr:col>
      <xdr:colOff>0</xdr:colOff>
      <xdr:row>1</xdr:row>
      <xdr:rowOff>323850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90800" y="1314450"/>
          <a:ext cx="3543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323850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990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323850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385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323850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314950" y="1314450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6</xdr:col>
      <xdr:colOff>2425</xdr:colOff>
      <xdr:row>1</xdr:row>
      <xdr:rowOff>281445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40676" y="1082040"/>
          <a:ext cx="1886124" cy="19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74251" y="1106978"/>
          <a:ext cx="1339215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549854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59038" y="1771650"/>
          <a:ext cx="50588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4488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9047018" y="1771650"/>
          <a:ext cx="1008611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7007110" y="1771650"/>
          <a:ext cx="41892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314950" y="1048789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246225" y="1771650"/>
          <a:ext cx="6179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608076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641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608038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523615" y="1771650"/>
          <a:ext cx="53322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608060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141527" y="1771650"/>
          <a:ext cx="52493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670425" y="1771650"/>
          <a:ext cx="61150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8392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6680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79476" y="1771650"/>
          <a:ext cx="178256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599708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108276" y="1771650"/>
          <a:ext cx="11594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663324" y="1771650"/>
          <a:ext cx="9611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599785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34838" y="1771650"/>
          <a:ext cx="57484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7425" y="1771650"/>
          <a:ext cx="42741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608076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34838" y="1771650"/>
          <a:ext cx="58313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713365" y="1771650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607502" y="1771650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641339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314950" y="1771650"/>
          <a:ext cx="64133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990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314950" y="177165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40676" y="1771650"/>
          <a:ext cx="188612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74251" y="1771650"/>
          <a:ext cx="133921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317375" y="1771650"/>
          <a:ext cx="8901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28575</xdr:colOff>
      <xdr:row>2</xdr:row>
      <xdr:rowOff>0</xdr:rowOff>
    </xdr:from>
    <xdr:to>
      <xdr:col>7</xdr:col>
      <xdr:colOff>771525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8575" y="1771650"/>
          <a:ext cx="6057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62</xdr:row>
      <xdr:rowOff>57150</xdr:rowOff>
    </xdr:from>
    <xdr:to>
      <xdr:col>7</xdr:col>
      <xdr:colOff>752475</xdr:colOff>
      <xdr:row>63</xdr:row>
      <xdr:rowOff>0</xdr:rowOff>
    </xdr:to>
    <xdr:cxnSp macro="">
      <xdr:nvCxnSpPr>
        <xdr:cNvPr id="1486" name="Connettore 1 2"/>
        <xdr:cNvCxnSpPr>
          <a:cxnSpLocks noChangeShapeType="1"/>
        </xdr:cNvCxnSpPr>
      </xdr:nvCxnSpPr>
      <xdr:spPr bwMode="auto">
        <a:xfrm flipH="1">
          <a:off x="0" y="12163425"/>
          <a:ext cx="6067425" cy="34099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A62" sqref="A62:G62"/>
    </sheetView>
  </sheetViews>
  <sheetFormatPr defaultRowHeight="12.75" x14ac:dyDescent="0.2"/>
  <cols>
    <col min="1" max="1" width="23" customWidth="1"/>
    <col min="2" max="2" width="7.7109375" customWidth="1"/>
    <col min="3" max="3" width="8.140625" customWidth="1"/>
    <col min="4" max="4" width="6.28515625" customWidth="1"/>
    <col min="5" max="5" width="9.42578125" customWidth="1"/>
    <col min="6" max="6" width="13.28515625" customWidth="1"/>
    <col min="7" max="7" width="11.85546875" customWidth="1"/>
    <col min="8" max="8" width="12.28515625" customWidth="1"/>
    <col min="9" max="9" width="13.140625" customWidth="1"/>
  </cols>
  <sheetData>
    <row r="1" spans="1:10" s="1" customFormat="1" ht="78" customHeight="1" thickBot="1" x14ac:dyDescent="0.25">
      <c r="I1" s="2" t="s">
        <v>0</v>
      </c>
    </row>
    <row r="2" spans="1:10" s="8" customFormat="1" ht="61.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10" ht="15" x14ac:dyDescent="0.25">
      <c r="A3" s="9" t="s">
        <v>6</v>
      </c>
      <c r="B3" s="10">
        <v>51</v>
      </c>
      <c r="C3" s="11">
        <f t="shared" ref="C3:C56" si="0">ROUND(B3*70%,0)</f>
        <v>36</v>
      </c>
      <c r="D3" s="11">
        <f>ROUND(B3-C3,0)</f>
        <v>15</v>
      </c>
      <c r="E3" s="12">
        <v>6.2</v>
      </c>
      <c r="F3" s="13">
        <f>D3*E3</f>
        <v>93</v>
      </c>
      <c r="G3" s="12">
        <f t="shared" ref="G3:G56" si="1">ROUNDDOWN(F3/1.04,2)</f>
        <v>89.42</v>
      </c>
      <c r="H3" s="14">
        <f>ROUND(F3-G3,2)</f>
        <v>3.58</v>
      </c>
    </row>
    <row r="4" spans="1:10" ht="15" x14ac:dyDescent="0.25">
      <c r="A4" s="9" t="s">
        <v>7</v>
      </c>
      <c r="B4" s="10">
        <v>1</v>
      </c>
      <c r="C4" s="11">
        <f t="shared" si="0"/>
        <v>1</v>
      </c>
      <c r="D4" s="11">
        <f>ROUND(B4-C4,0)</f>
        <v>0</v>
      </c>
      <c r="E4" s="12">
        <v>0.85</v>
      </c>
      <c r="F4" s="13">
        <f>D4*E4</f>
        <v>0</v>
      </c>
      <c r="G4" s="12">
        <f t="shared" si="1"/>
        <v>0</v>
      </c>
      <c r="H4" s="12">
        <f>ROUND(F4-G4,2)</f>
        <v>0</v>
      </c>
    </row>
    <row r="5" spans="1:10" ht="15" x14ac:dyDescent="0.25">
      <c r="A5" s="15" t="s">
        <v>8</v>
      </c>
      <c r="B5" s="16">
        <v>1</v>
      </c>
      <c r="C5" s="17">
        <f t="shared" si="0"/>
        <v>1</v>
      </c>
      <c r="D5" s="17">
        <f t="shared" ref="D5:D50" si="2">ROUND(B5-C5,0)</f>
        <v>0</v>
      </c>
      <c r="E5" s="18">
        <v>3</v>
      </c>
      <c r="F5" s="19">
        <f t="shared" ref="F5:F50" si="3">D5*E5</f>
        <v>0</v>
      </c>
      <c r="G5" s="18">
        <f t="shared" si="1"/>
        <v>0</v>
      </c>
      <c r="H5" s="14">
        <f t="shared" ref="H5:H50" si="4">ROUND(F5-G5,2)</f>
        <v>0</v>
      </c>
    </row>
    <row r="6" spans="1:10" ht="15" x14ac:dyDescent="0.25">
      <c r="A6" s="9" t="s">
        <v>9</v>
      </c>
      <c r="B6" s="10">
        <v>1</v>
      </c>
      <c r="C6" s="11">
        <f t="shared" si="0"/>
        <v>1</v>
      </c>
      <c r="D6" s="11">
        <f>ROUND(B6-C6,0)</f>
        <v>0</v>
      </c>
      <c r="E6" s="12">
        <v>12</v>
      </c>
      <c r="F6" s="13">
        <f>D6*E6</f>
        <v>0</v>
      </c>
      <c r="G6" s="12">
        <f t="shared" si="1"/>
        <v>0</v>
      </c>
      <c r="H6" s="14">
        <f>ROUND(F6-G6,2)</f>
        <v>0</v>
      </c>
    </row>
    <row r="7" spans="1:10" ht="15" x14ac:dyDescent="0.25">
      <c r="A7" s="9" t="s">
        <v>10</v>
      </c>
      <c r="B7" s="10">
        <v>30</v>
      </c>
      <c r="C7" s="11">
        <f t="shared" si="0"/>
        <v>21</v>
      </c>
      <c r="D7" s="11">
        <f t="shared" ref="D7:D12" si="5">ROUND(B7-C7,0)</f>
        <v>9</v>
      </c>
      <c r="E7" s="12">
        <v>3.5</v>
      </c>
      <c r="F7" s="13">
        <f t="shared" ref="F7:F12" si="6">D7*E7</f>
        <v>31.5</v>
      </c>
      <c r="G7" s="12">
        <f t="shared" si="1"/>
        <v>30.28</v>
      </c>
      <c r="H7" s="14">
        <f t="shared" ref="H7:H12" si="7">ROUND(F7-G7,2)</f>
        <v>1.22</v>
      </c>
    </row>
    <row r="8" spans="1:10" ht="15" x14ac:dyDescent="0.25">
      <c r="A8" s="9" t="s">
        <v>11</v>
      </c>
      <c r="B8" s="10">
        <v>2</v>
      </c>
      <c r="C8" s="11">
        <f t="shared" si="0"/>
        <v>1</v>
      </c>
      <c r="D8" s="11">
        <f t="shared" si="5"/>
        <v>1</v>
      </c>
      <c r="E8" s="12">
        <v>10</v>
      </c>
      <c r="F8" s="13">
        <f t="shared" si="6"/>
        <v>10</v>
      </c>
      <c r="G8" s="12">
        <f t="shared" si="1"/>
        <v>9.61</v>
      </c>
      <c r="H8" s="14">
        <f t="shared" si="7"/>
        <v>0.39</v>
      </c>
    </row>
    <row r="9" spans="1:10" ht="15" x14ac:dyDescent="0.25">
      <c r="A9" s="9" t="s">
        <v>12</v>
      </c>
      <c r="B9" s="10">
        <v>19</v>
      </c>
      <c r="C9" s="11">
        <f t="shared" si="0"/>
        <v>13</v>
      </c>
      <c r="D9" s="11">
        <f t="shared" si="5"/>
        <v>6</v>
      </c>
      <c r="E9" s="12">
        <v>2.5</v>
      </c>
      <c r="F9" s="13">
        <f t="shared" si="6"/>
        <v>15</v>
      </c>
      <c r="G9" s="12">
        <f t="shared" si="1"/>
        <v>14.42</v>
      </c>
      <c r="H9" s="14">
        <f t="shared" si="7"/>
        <v>0.57999999999999996</v>
      </c>
    </row>
    <row r="10" spans="1:10" ht="15" x14ac:dyDescent="0.25">
      <c r="A10" s="9" t="s">
        <v>13</v>
      </c>
      <c r="B10" s="10">
        <v>198</v>
      </c>
      <c r="C10" s="11">
        <f t="shared" si="0"/>
        <v>139</v>
      </c>
      <c r="D10" s="11">
        <f t="shared" si="5"/>
        <v>59</v>
      </c>
      <c r="E10" s="12">
        <v>3.4</v>
      </c>
      <c r="F10" s="13">
        <f t="shared" si="6"/>
        <v>200.6</v>
      </c>
      <c r="G10" s="12">
        <f t="shared" si="1"/>
        <v>192.88</v>
      </c>
      <c r="H10" s="14">
        <f t="shared" si="7"/>
        <v>7.72</v>
      </c>
    </row>
    <row r="11" spans="1:10" ht="15" x14ac:dyDescent="0.25">
      <c r="A11" s="9" t="s">
        <v>14</v>
      </c>
      <c r="B11" s="10">
        <v>6</v>
      </c>
      <c r="C11" s="11">
        <f t="shared" si="0"/>
        <v>4</v>
      </c>
      <c r="D11" s="11">
        <f t="shared" si="5"/>
        <v>2</v>
      </c>
      <c r="E11" s="12">
        <v>6</v>
      </c>
      <c r="F11" s="13">
        <f t="shared" si="6"/>
        <v>12</v>
      </c>
      <c r="G11" s="12">
        <f t="shared" si="1"/>
        <v>11.53</v>
      </c>
      <c r="H11" s="14">
        <f t="shared" si="7"/>
        <v>0.47</v>
      </c>
    </row>
    <row r="12" spans="1:10" ht="15" x14ac:dyDescent="0.25">
      <c r="A12" s="9" t="s">
        <v>15</v>
      </c>
      <c r="B12" s="10">
        <v>63</v>
      </c>
      <c r="C12" s="11">
        <f t="shared" si="0"/>
        <v>44</v>
      </c>
      <c r="D12" s="11">
        <f t="shared" si="5"/>
        <v>19</v>
      </c>
      <c r="E12" s="12">
        <v>2.4</v>
      </c>
      <c r="F12" s="13">
        <f t="shared" si="6"/>
        <v>45.6</v>
      </c>
      <c r="G12" s="12">
        <f t="shared" si="1"/>
        <v>43.84</v>
      </c>
      <c r="H12" s="14">
        <f t="shared" si="7"/>
        <v>1.76</v>
      </c>
    </row>
    <row r="13" spans="1:10" ht="15" x14ac:dyDescent="0.25">
      <c r="A13" s="15" t="s">
        <v>16</v>
      </c>
      <c r="B13" s="16">
        <v>118</v>
      </c>
      <c r="C13" s="17">
        <f t="shared" si="0"/>
        <v>83</v>
      </c>
      <c r="D13" s="17">
        <f t="shared" si="2"/>
        <v>35</v>
      </c>
      <c r="E13" s="18">
        <v>2.8</v>
      </c>
      <c r="F13" s="19">
        <f t="shared" si="3"/>
        <v>98</v>
      </c>
      <c r="G13" s="18">
        <f t="shared" si="1"/>
        <v>94.23</v>
      </c>
      <c r="H13" s="14">
        <f t="shared" si="4"/>
        <v>3.77</v>
      </c>
      <c r="J13" s="1"/>
    </row>
    <row r="14" spans="1:10" ht="15" x14ac:dyDescent="0.25">
      <c r="A14" s="9" t="s">
        <v>17</v>
      </c>
      <c r="B14" s="10">
        <v>6</v>
      </c>
      <c r="C14" s="11">
        <f t="shared" si="0"/>
        <v>4</v>
      </c>
      <c r="D14" s="11">
        <f t="shared" si="2"/>
        <v>2</v>
      </c>
      <c r="E14" s="12">
        <v>5</v>
      </c>
      <c r="F14" s="13">
        <f t="shared" si="3"/>
        <v>10</v>
      </c>
      <c r="G14" s="12">
        <f t="shared" si="1"/>
        <v>9.61</v>
      </c>
      <c r="H14" s="14">
        <f t="shared" si="4"/>
        <v>0.39</v>
      </c>
      <c r="J14" s="1"/>
    </row>
    <row r="15" spans="1:10" ht="15" x14ac:dyDescent="0.25">
      <c r="A15" s="9" t="s">
        <v>18</v>
      </c>
      <c r="B15" s="10">
        <v>17</v>
      </c>
      <c r="C15" s="11">
        <f t="shared" si="0"/>
        <v>12</v>
      </c>
      <c r="D15" s="11">
        <f t="shared" si="2"/>
        <v>5</v>
      </c>
      <c r="E15" s="12">
        <v>10</v>
      </c>
      <c r="F15" s="13">
        <f t="shared" si="3"/>
        <v>50</v>
      </c>
      <c r="G15" s="12">
        <f t="shared" si="1"/>
        <v>48.07</v>
      </c>
      <c r="H15" s="14">
        <f t="shared" si="4"/>
        <v>1.93</v>
      </c>
      <c r="J15" s="1"/>
    </row>
    <row r="16" spans="1:10" ht="15" x14ac:dyDescent="0.25">
      <c r="A16" s="9" t="s">
        <v>19</v>
      </c>
      <c r="B16" s="10">
        <v>713</v>
      </c>
      <c r="C16" s="11">
        <f t="shared" si="0"/>
        <v>499</v>
      </c>
      <c r="D16" s="11">
        <f t="shared" si="2"/>
        <v>214</v>
      </c>
      <c r="E16" s="12">
        <v>3.5</v>
      </c>
      <c r="F16" s="13">
        <f t="shared" si="3"/>
        <v>749</v>
      </c>
      <c r="G16" s="12">
        <f t="shared" si="1"/>
        <v>720.19</v>
      </c>
      <c r="H16" s="14">
        <f t="shared" si="4"/>
        <v>28.81</v>
      </c>
      <c r="J16" s="1"/>
    </row>
    <row r="17" spans="1:10" ht="15" x14ac:dyDescent="0.25">
      <c r="A17" s="9" t="s">
        <v>20</v>
      </c>
      <c r="B17" s="10">
        <v>21</v>
      </c>
      <c r="C17" s="11">
        <f t="shared" si="0"/>
        <v>15</v>
      </c>
      <c r="D17" s="11">
        <f t="shared" si="2"/>
        <v>6</v>
      </c>
      <c r="E17" s="12">
        <v>10</v>
      </c>
      <c r="F17" s="13">
        <f t="shared" si="3"/>
        <v>60</v>
      </c>
      <c r="G17" s="12">
        <f t="shared" si="1"/>
        <v>57.69</v>
      </c>
      <c r="H17" s="14">
        <f t="shared" si="4"/>
        <v>2.31</v>
      </c>
      <c r="J17" s="1"/>
    </row>
    <row r="18" spans="1:10" ht="15" x14ac:dyDescent="0.25">
      <c r="A18" s="9" t="s">
        <v>21</v>
      </c>
      <c r="B18" s="10">
        <v>814</v>
      </c>
      <c r="C18" s="11">
        <f t="shared" si="0"/>
        <v>570</v>
      </c>
      <c r="D18" s="11">
        <f t="shared" si="2"/>
        <v>244</v>
      </c>
      <c r="E18" s="12">
        <v>3.5</v>
      </c>
      <c r="F18" s="13">
        <f t="shared" si="3"/>
        <v>854</v>
      </c>
      <c r="G18" s="12">
        <f t="shared" si="1"/>
        <v>821.15</v>
      </c>
      <c r="H18" s="14">
        <f t="shared" si="4"/>
        <v>32.85</v>
      </c>
      <c r="J18" s="1"/>
    </row>
    <row r="19" spans="1:10" ht="15" x14ac:dyDescent="0.25">
      <c r="A19" s="9" t="s">
        <v>22</v>
      </c>
      <c r="B19" s="10">
        <v>14</v>
      </c>
      <c r="C19" s="11">
        <f t="shared" si="0"/>
        <v>10</v>
      </c>
      <c r="D19" s="11">
        <f t="shared" si="2"/>
        <v>4</v>
      </c>
      <c r="E19" s="12">
        <v>10</v>
      </c>
      <c r="F19" s="13">
        <f t="shared" si="3"/>
        <v>40</v>
      </c>
      <c r="G19" s="12">
        <f t="shared" si="1"/>
        <v>38.46</v>
      </c>
      <c r="H19" s="14">
        <f t="shared" si="4"/>
        <v>1.54</v>
      </c>
      <c r="J19" s="1"/>
    </row>
    <row r="20" spans="1:10" ht="15" x14ac:dyDescent="0.25">
      <c r="A20" s="9" t="s">
        <v>23</v>
      </c>
      <c r="B20" s="10">
        <v>735</v>
      </c>
      <c r="C20" s="11">
        <f t="shared" si="0"/>
        <v>515</v>
      </c>
      <c r="D20" s="11">
        <f t="shared" si="2"/>
        <v>220</v>
      </c>
      <c r="E20" s="12">
        <v>3.5</v>
      </c>
      <c r="F20" s="13">
        <f t="shared" si="3"/>
        <v>770</v>
      </c>
      <c r="G20" s="12">
        <f t="shared" si="1"/>
        <v>740.38</v>
      </c>
      <c r="H20" s="14">
        <f t="shared" si="4"/>
        <v>29.62</v>
      </c>
      <c r="J20" s="1"/>
    </row>
    <row r="21" spans="1:10" ht="15" x14ac:dyDescent="0.25">
      <c r="A21" s="9" t="s">
        <v>24</v>
      </c>
      <c r="B21" s="10">
        <v>1</v>
      </c>
      <c r="C21" s="11">
        <f t="shared" si="0"/>
        <v>1</v>
      </c>
      <c r="D21" s="11">
        <f t="shared" si="2"/>
        <v>0</v>
      </c>
      <c r="E21" s="12">
        <v>2</v>
      </c>
      <c r="F21" s="13">
        <f t="shared" si="3"/>
        <v>0</v>
      </c>
      <c r="G21" s="12">
        <f t="shared" si="1"/>
        <v>0</v>
      </c>
      <c r="H21" s="14">
        <f t="shared" si="4"/>
        <v>0</v>
      </c>
      <c r="J21" s="1"/>
    </row>
    <row r="22" spans="1:10" ht="15" x14ac:dyDescent="0.25">
      <c r="A22" s="9" t="s">
        <v>25</v>
      </c>
      <c r="B22" s="10">
        <v>1</v>
      </c>
      <c r="C22" s="11">
        <f t="shared" si="0"/>
        <v>1</v>
      </c>
      <c r="D22" s="11">
        <f t="shared" si="2"/>
        <v>0</v>
      </c>
      <c r="E22" s="12">
        <v>2</v>
      </c>
      <c r="F22" s="13">
        <f t="shared" si="3"/>
        <v>0</v>
      </c>
      <c r="G22" s="12">
        <f t="shared" si="1"/>
        <v>0</v>
      </c>
      <c r="H22" s="14">
        <f t="shared" si="4"/>
        <v>0</v>
      </c>
      <c r="J22" s="1"/>
    </row>
    <row r="23" spans="1:10" ht="15" x14ac:dyDescent="0.25">
      <c r="A23" s="9" t="s">
        <v>26</v>
      </c>
      <c r="B23" s="10">
        <v>6</v>
      </c>
      <c r="C23" s="11">
        <f>ROUND(B23*70%,0)</f>
        <v>4</v>
      </c>
      <c r="D23" s="11">
        <f>ROUND(B23-C23,0)</f>
        <v>2</v>
      </c>
      <c r="E23" s="12">
        <v>6</v>
      </c>
      <c r="F23" s="13">
        <f>D23*E23</f>
        <v>12</v>
      </c>
      <c r="G23" s="12">
        <f>ROUNDDOWN(F23/1.04,2)</f>
        <v>11.53</v>
      </c>
      <c r="H23" s="14">
        <f>ROUND(F23-G23,2)</f>
        <v>0.47</v>
      </c>
      <c r="J23" s="1"/>
    </row>
    <row r="24" spans="1:10" ht="15" x14ac:dyDescent="0.25">
      <c r="A24" s="9" t="s">
        <v>27</v>
      </c>
      <c r="B24" s="10">
        <v>715</v>
      </c>
      <c r="C24" s="11">
        <f>ROUND(B24*70%,0)</f>
        <v>501</v>
      </c>
      <c r="D24" s="11">
        <f>ROUND(B24-C24,0)</f>
        <v>214</v>
      </c>
      <c r="E24" s="12">
        <v>2</v>
      </c>
      <c r="F24" s="13">
        <f>D24*E24</f>
        <v>428</v>
      </c>
      <c r="G24" s="12">
        <f>ROUNDDOWN(F24/1.04,2)</f>
        <v>411.53</v>
      </c>
      <c r="H24" s="14">
        <f>ROUND(F24-G24,2)</f>
        <v>16.47</v>
      </c>
      <c r="J24" s="1"/>
    </row>
    <row r="25" spans="1:10" ht="15" x14ac:dyDescent="0.25">
      <c r="A25" s="9" t="s">
        <v>28</v>
      </c>
      <c r="B25" s="10">
        <v>327</v>
      </c>
      <c r="C25" s="11">
        <f>ROUND(B25*70%,0)</f>
        <v>229</v>
      </c>
      <c r="D25" s="11">
        <f>ROUND(B25-C25,0)</f>
        <v>98</v>
      </c>
      <c r="E25" s="12">
        <v>2</v>
      </c>
      <c r="F25" s="13">
        <f>D25*E25</f>
        <v>196</v>
      </c>
      <c r="G25" s="12">
        <f>ROUNDDOWN(F25/1.04,2)</f>
        <v>188.46</v>
      </c>
      <c r="H25" s="14">
        <f>ROUND(F25-G25,2)</f>
        <v>7.54</v>
      </c>
      <c r="J25" s="1"/>
    </row>
    <row r="26" spans="1:10" ht="15" x14ac:dyDescent="0.25">
      <c r="A26" s="9" t="s">
        <v>29</v>
      </c>
      <c r="B26" s="10">
        <v>12</v>
      </c>
      <c r="C26" s="11">
        <f t="shared" ref="C26:C29" si="8">ROUND(B26*70%,0)</f>
        <v>8</v>
      </c>
      <c r="D26" s="11">
        <f t="shared" ref="D26:D29" si="9">ROUND(B26-C26,0)</f>
        <v>4</v>
      </c>
      <c r="E26" s="12">
        <v>12.91</v>
      </c>
      <c r="F26" s="13">
        <f t="shared" ref="F26:F29" si="10">D26*E26</f>
        <v>51.64</v>
      </c>
      <c r="G26" s="12">
        <f t="shared" ref="G26:G29" si="11">ROUNDDOWN(F26/1.04,2)</f>
        <v>49.65</v>
      </c>
      <c r="H26" s="12">
        <f t="shared" ref="H26:H29" si="12">ROUND(F26-G26,2)</f>
        <v>1.99</v>
      </c>
      <c r="J26" s="1"/>
    </row>
    <row r="27" spans="1:10" ht="15" x14ac:dyDescent="0.25">
      <c r="A27" s="9" t="s">
        <v>30</v>
      </c>
      <c r="B27" s="10">
        <v>5</v>
      </c>
      <c r="C27" s="11">
        <f t="shared" si="8"/>
        <v>4</v>
      </c>
      <c r="D27" s="11">
        <f t="shared" si="9"/>
        <v>1</v>
      </c>
      <c r="E27" s="12">
        <v>10.33</v>
      </c>
      <c r="F27" s="13">
        <f t="shared" si="10"/>
        <v>10.33</v>
      </c>
      <c r="G27" s="12">
        <f t="shared" si="11"/>
        <v>9.93</v>
      </c>
      <c r="H27" s="12">
        <f t="shared" si="12"/>
        <v>0.4</v>
      </c>
      <c r="J27" s="1"/>
    </row>
    <row r="28" spans="1:10" ht="15" x14ac:dyDescent="0.25">
      <c r="A28" s="9" t="s">
        <v>31</v>
      </c>
      <c r="B28" s="10">
        <v>1</v>
      </c>
      <c r="C28" s="11">
        <f t="shared" si="8"/>
        <v>1</v>
      </c>
      <c r="D28" s="11">
        <f t="shared" si="9"/>
        <v>0</v>
      </c>
      <c r="E28" s="12">
        <v>10.33</v>
      </c>
      <c r="F28" s="13">
        <f t="shared" si="10"/>
        <v>0</v>
      </c>
      <c r="G28" s="12">
        <f t="shared" si="11"/>
        <v>0</v>
      </c>
      <c r="H28" s="12">
        <f t="shared" si="12"/>
        <v>0</v>
      </c>
      <c r="J28" s="1"/>
    </row>
    <row r="29" spans="1:10" ht="15" x14ac:dyDescent="0.25">
      <c r="A29" s="9" t="s">
        <v>32</v>
      </c>
      <c r="B29" s="10">
        <v>1</v>
      </c>
      <c r="C29" s="11">
        <f t="shared" si="8"/>
        <v>1</v>
      </c>
      <c r="D29" s="11">
        <f t="shared" si="9"/>
        <v>0</v>
      </c>
      <c r="E29" s="12">
        <v>10</v>
      </c>
      <c r="F29" s="13">
        <f t="shared" si="10"/>
        <v>0</v>
      </c>
      <c r="G29" s="12">
        <f t="shared" si="11"/>
        <v>0</v>
      </c>
      <c r="H29" s="12">
        <f t="shared" si="12"/>
        <v>0</v>
      </c>
      <c r="J29" s="1"/>
    </row>
    <row r="30" spans="1:10" ht="15" x14ac:dyDescent="0.25">
      <c r="A30" s="9" t="s">
        <v>33</v>
      </c>
      <c r="B30" s="10">
        <v>7</v>
      </c>
      <c r="C30" s="11">
        <f>ROUND(B30*70%,0)</f>
        <v>5</v>
      </c>
      <c r="D30" s="11">
        <f>ROUND(B30-C30,0)</f>
        <v>2</v>
      </c>
      <c r="E30" s="12">
        <v>3</v>
      </c>
      <c r="F30" s="13">
        <f>D30*E30</f>
        <v>6</v>
      </c>
      <c r="G30" s="12">
        <f>ROUNDDOWN(F30/1.04,2)</f>
        <v>5.76</v>
      </c>
      <c r="H30" s="12">
        <f>ROUND(F30-G30,2)</f>
        <v>0.24</v>
      </c>
      <c r="J30" s="1"/>
    </row>
    <row r="31" spans="1:10" ht="15" x14ac:dyDescent="0.25">
      <c r="A31" s="15" t="s">
        <v>34</v>
      </c>
      <c r="B31" s="16">
        <v>111</v>
      </c>
      <c r="C31" s="17">
        <f t="shared" si="0"/>
        <v>78</v>
      </c>
      <c r="D31" s="17">
        <f t="shared" si="2"/>
        <v>33</v>
      </c>
      <c r="E31" s="18">
        <v>0.65</v>
      </c>
      <c r="F31" s="19">
        <f t="shared" si="3"/>
        <v>21.45</v>
      </c>
      <c r="G31" s="18">
        <f t="shared" si="1"/>
        <v>20.62</v>
      </c>
      <c r="H31" s="14">
        <f t="shared" si="4"/>
        <v>0.83</v>
      </c>
    </row>
    <row r="32" spans="1:10" ht="14.45" customHeight="1" x14ac:dyDescent="0.25">
      <c r="A32" s="15" t="s">
        <v>35</v>
      </c>
      <c r="B32" s="16">
        <v>87</v>
      </c>
      <c r="C32" s="17">
        <f t="shared" si="0"/>
        <v>61</v>
      </c>
      <c r="D32" s="17">
        <f t="shared" si="2"/>
        <v>26</v>
      </c>
      <c r="E32" s="18">
        <v>2.6</v>
      </c>
      <c r="F32" s="19">
        <f t="shared" si="3"/>
        <v>67.600000000000009</v>
      </c>
      <c r="G32" s="18">
        <f t="shared" si="1"/>
        <v>65</v>
      </c>
      <c r="H32" s="14">
        <f t="shared" si="4"/>
        <v>2.6</v>
      </c>
    </row>
    <row r="33" spans="1:8" ht="12.4" customHeight="1" x14ac:dyDescent="0.25">
      <c r="A33" s="15" t="s">
        <v>35</v>
      </c>
      <c r="B33" s="16">
        <v>167</v>
      </c>
      <c r="C33" s="17">
        <f>ROUND(B33*70%,0)</f>
        <v>117</v>
      </c>
      <c r="D33" s="17">
        <f>ROUND(B33-C33,0)</f>
        <v>50</v>
      </c>
      <c r="E33" s="18">
        <v>3.5</v>
      </c>
      <c r="F33" s="19">
        <f>D33*E33</f>
        <v>175</v>
      </c>
      <c r="G33" s="18">
        <f>ROUNDDOWN(F33/1.04,2)</f>
        <v>168.26</v>
      </c>
      <c r="H33" s="14">
        <f>ROUND(F33-G33,2)</f>
        <v>6.74</v>
      </c>
    </row>
    <row r="34" spans="1:8" ht="12.4" customHeight="1" x14ac:dyDescent="0.25">
      <c r="A34" s="9" t="s">
        <v>36</v>
      </c>
      <c r="B34" s="10">
        <v>1</v>
      </c>
      <c r="C34" s="11">
        <f>ROUND(B34*70%,0)</f>
        <v>1</v>
      </c>
      <c r="D34" s="11">
        <f>ROUND(B34-C34,0)</f>
        <v>0</v>
      </c>
      <c r="E34" s="12">
        <v>2.8</v>
      </c>
      <c r="F34" s="13">
        <f>D34*E34</f>
        <v>0</v>
      </c>
      <c r="G34" s="12">
        <f>ROUNDDOWN(F34/1.04,2)</f>
        <v>0</v>
      </c>
      <c r="H34" s="14">
        <f>ROUND(F34-G34,2)</f>
        <v>0</v>
      </c>
    </row>
    <row r="35" spans="1:8" ht="12.4" customHeight="1" x14ac:dyDescent="0.25">
      <c r="A35" s="15" t="s">
        <v>37</v>
      </c>
      <c r="B35" s="16">
        <v>8</v>
      </c>
      <c r="C35" s="17">
        <f t="shared" si="0"/>
        <v>6</v>
      </c>
      <c r="D35" s="17">
        <f t="shared" si="2"/>
        <v>2</v>
      </c>
      <c r="E35" s="18">
        <v>3</v>
      </c>
      <c r="F35" s="19">
        <f t="shared" si="3"/>
        <v>6</v>
      </c>
      <c r="G35" s="18">
        <f t="shared" si="1"/>
        <v>5.76</v>
      </c>
      <c r="H35" s="14">
        <f t="shared" si="4"/>
        <v>0.24</v>
      </c>
    </row>
    <row r="36" spans="1:8" ht="12.4" customHeight="1" x14ac:dyDescent="0.25">
      <c r="A36" s="9" t="s">
        <v>37</v>
      </c>
      <c r="B36" s="10">
        <v>167</v>
      </c>
      <c r="C36" s="11">
        <f>ROUND(B36*70%,0)</f>
        <v>117</v>
      </c>
      <c r="D36" s="11">
        <f>ROUND(B36-C36,0)</f>
        <v>50</v>
      </c>
      <c r="E36" s="12">
        <v>3</v>
      </c>
      <c r="F36" s="13">
        <f>D36*E36</f>
        <v>150</v>
      </c>
      <c r="G36" s="12">
        <f>ROUNDDOWN(F36/1.04,2)</f>
        <v>144.22999999999999</v>
      </c>
      <c r="H36" s="12">
        <f>ROUND(F36-G36,2)</f>
        <v>5.77</v>
      </c>
    </row>
    <row r="37" spans="1:8" ht="12.4" customHeight="1" x14ac:dyDescent="0.25">
      <c r="A37" s="15" t="s">
        <v>38</v>
      </c>
      <c r="B37" s="16">
        <v>1</v>
      </c>
      <c r="C37" s="17">
        <f t="shared" si="0"/>
        <v>1</v>
      </c>
      <c r="D37" s="17">
        <f t="shared" si="2"/>
        <v>0</v>
      </c>
      <c r="E37" s="18">
        <v>3</v>
      </c>
      <c r="F37" s="19">
        <f t="shared" si="3"/>
        <v>0</v>
      </c>
      <c r="G37" s="18">
        <f t="shared" si="1"/>
        <v>0</v>
      </c>
      <c r="H37" s="14">
        <f t="shared" si="4"/>
        <v>0</v>
      </c>
    </row>
    <row r="38" spans="1:8" ht="12.4" customHeight="1" x14ac:dyDescent="0.25">
      <c r="A38" s="9" t="s">
        <v>39</v>
      </c>
      <c r="B38" s="10">
        <v>3</v>
      </c>
      <c r="C38" s="11">
        <f t="shared" si="0"/>
        <v>2</v>
      </c>
      <c r="D38" s="11">
        <f t="shared" si="2"/>
        <v>1</v>
      </c>
      <c r="E38" s="12">
        <v>2.58</v>
      </c>
      <c r="F38" s="13">
        <f t="shared" si="3"/>
        <v>2.58</v>
      </c>
      <c r="G38" s="12">
        <f t="shared" si="1"/>
        <v>2.48</v>
      </c>
      <c r="H38" s="14">
        <f t="shared" si="4"/>
        <v>0.1</v>
      </c>
    </row>
    <row r="39" spans="1:8" ht="12.4" customHeight="1" x14ac:dyDescent="0.25">
      <c r="A39" s="9" t="s">
        <v>40</v>
      </c>
      <c r="B39" s="10">
        <v>29</v>
      </c>
      <c r="C39" s="11">
        <f t="shared" si="0"/>
        <v>20</v>
      </c>
      <c r="D39" s="11">
        <f>ROUND(B39-C39,0)</f>
        <v>9</v>
      </c>
      <c r="E39" s="12">
        <v>3</v>
      </c>
      <c r="F39" s="13">
        <f>D39*E39</f>
        <v>27</v>
      </c>
      <c r="G39" s="12">
        <f t="shared" si="1"/>
        <v>25.96</v>
      </c>
      <c r="H39" s="14">
        <f>ROUND(F39-G39,2)</f>
        <v>1.04</v>
      </c>
    </row>
    <row r="40" spans="1:8" ht="12.4" customHeight="1" x14ac:dyDescent="0.25">
      <c r="A40" s="9" t="s">
        <v>41</v>
      </c>
      <c r="B40" s="10">
        <v>4</v>
      </c>
      <c r="C40" s="11">
        <f t="shared" si="0"/>
        <v>3</v>
      </c>
      <c r="D40" s="11">
        <f>ROUND(B40-C40,0)</f>
        <v>1</v>
      </c>
      <c r="E40" s="12">
        <v>5.16</v>
      </c>
      <c r="F40" s="13">
        <f>D40*E40</f>
        <v>5.16</v>
      </c>
      <c r="G40" s="12">
        <f t="shared" si="1"/>
        <v>4.96</v>
      </c>
      <c r="H40" s="14">
        <f>ROUND(F40-G40,2)</f>
        <v>0.2</v>
      </c>
    </row>
    <row r="41" spans="1:8" ht="12.4" customHeight="1" x14ac:dyDescent="0.25">
      <c r="A41" s="9" t="s">
        <v>42</v>
      </c>
      <c r="B41" s="10">
        <v>5</v>
      </c>
      <c r="C41" s="11">
        <f t="shared" si="0"/>
        <v>4</v>
      </c>
      <c r="D41" s="11">
        <f t="shared" si="2"/>
        <v>1</v>
      </c>
      <c r="E41" s="12">
        <v>0.65</v>
      </c>
      <c r="F41" s="13">
        <f t="shared" si="3"/>
        <v>0.65</v>
      </c>
      <c r="G41" s="12">
        <f t="shared" si="1"/>
        <v>0.62</v>
      </c>
      <c r="H41" s="14">
        <f t="shared" si="4"/>
        <v>0.03</v>
      </c>
    </row>
    <row r="42" spans="1:8" ht="12.4" customHeight="1" x14ac:dyDescent="0.25">
      <c r="A42" s="15" t="s">
        <v>43</v>
      </c>
      <c r="B42" s="16">
        <v>113</v>
      </c>
      <c r="C42" s="17">
        <f t="shared" si="0"/>
        <v>79</v>
      </c>
      <c r="D42" s="17">
        <f t="shared" si="2"/>
        <v>34</v>
      </c>
      <c r="E42" s="18">
        <v>2.8</v>
      </c>
      <c r="F42" s="19">
        <f t="shared" si="3"/>
        <v>95.199999999999989</v>
      </c>
      <c r="G42" s="18">
        <f t="shared" si="1"/>
        <v>91.53</v>
      </c>
      <c r="H42" s="14">
        <f t="shared" si="4"/>
        <v>3.67</v>
      </c>
    </row>
    <row r="43" spans="1:8" ht="12.4" customHeight="1" x14ac:dyDescent="0.25">
      <c r="A43" s="9" t="s">
        <v>44</v>
      </c>
      <c r="B43" s="10">
        <v>3</v>
      </c>
      <c r="C43" s="11">
        <f t="shared" si="0"/>
        <v>2</v>
      </c>
      <c r="D43" s="11">
        <f t="shared" si="2"/>
        <v>1</v>
      </c>
      <c r="E43" s="12">
        <v>5</v>
      </c>
      <c r="F43" s="13">
        <f t="shared" si="3"/>
        <v>5</v>
      </c>
      <c r="G43" s="12">
        <f t="shared" si="1"/>
        <v>4.8</v>
      </c>
      <c r="H43" s="14">
        <f t="shared" si="4"/>
        <v>0.2</v>
      </c>
    </row>
    <row r="44" spans="1:8" ht="12.4" customHeight="1" x14ac:dyDescent="0.25">
      <c r="A44" s="9" t="s">
        <v>45</v>
      </c>
      <c r="B44" s="10">
        <v>19</v>
      </c>
      <c r="C44" s="11">
        <f t="shared" si="0"/>
        <v>13</v>
      </c>
      <c r="D44" s="11">
        <f t="shared" si="2"/>
        <v>6</v>
      </c>
      <c r="E44" s="12">
        <v>7.75</v>
      </c>
      <c r="F44" s="13">
        <f t="shared" si="3"/>
        <v>46.5</v>
      </c>
      <c r="G44" s="12">
        <f t="shared" si="1"/>
        <v>44.71</v>
      </c>
      <c r="H44" s="14">
        <f t="shared" si="4"/>
        <v>1.79</v>
      </c>
    </row>
    <row r="45" spans="1:8" ht="12.4" customHeight="1" x14ac:dyDescent="0.25">
      <c r="A45" s="9" t="s">
        <v>46</v>
      </c>
      <c r="B45" s="10">
        <v>18</v>
      </c>
      <c r="C45" s="11">
        <f t="shared" si="0"/>
        <v>13</v>
      </c>
      <c r="D45" s="11">
        <f t="shared" si="2"/>
        <v>5</v>
      </c>
      <c r="E45" s="12">
        <v>2.1</v>
      </c>
      <c r="F45" s="13">
        <f t="shared" si="3"/>
        <v>10.5</v>
      </c>
      <c r="G45" s="12">
        <f t="shared" si="1"/>
        <v>10.09</v>
      </c>
      <c r="H45" s="14">
        <f t="shared" si="4"/>
        <v>0.41</v>
      </c>
    </row>
    <row r="46" spans="1:8" ht="12.4" customHeight="1" x14ac:dyDescent="0.25">
      <c r="A46" s="9" t="s">
        <v>47</v>
      </c>
      <c r="B46" s="10">
        <v>8</v>
      </c>
      <c r="C46" s="11">
        <f t="shared" si="0"/>
        <v>6</v>
      </c>
      <c r="D46" s="11">
        <f t="shared" si="2"/>
        <v>2</v>
      </c>
      <c r="E46" s="12">
        <v>6</v>
      </c>
      <c r="F46" s="13">
        <f t="shared" si="3"/>
        <v>12</v>
      </c>
      <c r="G46" s="12">
        <f t="shared" si="1"/>
        <v>11.53</v>
      </c>
      <c r="H46" s="14">
        <f t="shared" si="4"/>
        <v>0.47</v>
      </c>
    </row>
    <row r="47" spans="1:8" ht="12.4" customHeight="1" x14ac:dyDescent="0.25">
      <c r="A47" s="9" t="s">
        <v>48</v>
      </c>
      <c r="B47" s="10">
        <v>537</v>
      </c>
      <c r="C47" s="11">
        <f>ROUND(B47*70%,0)</f>
        <v>376</v>
      </c>
      <c r="D47" s="11">
        <f t="shared" si="2"/>
        <v>161</v>
      </c>
      <c r="E47" s="12">
        <v>3.4</v>
      </c>
      <c r="F47" s="13">
        <f t="shared" si="3"/>
        <v>547.4</v>
      </c>
      <c r="G47" s="12">
        <f>ROUNDDOWN(F47/1.04,2)</f>
        <v>526.34</v>
      </c>
      <c r="H47" s="14">
        <f t="shared" si="4"/>
        <v>21.06</v>
      </c>
    </row>
    <row r="48" spans="1:8" ht="12.4" customHeight="1" x14ac:dyDescent="0.25">
      <c r="A48" s="9" t="s">
        <v>49</v>
      </c>
      <c r="B48" s="10">
        <v>1</v>
      </c>
      <c r="C48" s="11">
        <f t="shared" si="0"/>
        <v>1</v>
      </c>
      <c r="D48" s="11">
        <f t="shared" si="2"/>
        <v>0</v>
      </c>
      <c r="E48" s="12">
        <v>5</v>
      </c>
      <c r="F48" s="13">
        <f t="shared" si="3"/>
        <v>0</v>
      </c>
      <c r="G48" s="12">
        <f t="shared" si="1"/>
        <v>0</v>
      </c>
      <c r="H48" s="14">
        <f t="shared" si="4"/>
        <v>0</v>
      </c>
    </row>
    <row r="49" spans="1:8" ht="12.4" customHeight="1" x14ac:dyDescent="0.25">
      <c r="A49" s="9" t="s">
        <v>50</v>
      </c>
      <c r="B49" s="10">
        <v>21</v>
      </c>
      <c r="C49" s="11">
        <f t="shared" si="0"/>
        <v>15</v>
      </c>
      <c r="D49" s="11">
        <f t="shared" si="2"/>
        <v>6</v>
      </c>
      <c r="E49" s="12">
        <v>5</v>
      </c>
      <c r="F49" s="13">
        <f t="shared" si="3"/>
        <v>30</v>
      </c>
      <c r="G49" s="12">
        <f t="shared" si="1"/>
        <v>28.84</v>
      </c>
      <c r="H49" s="14">
        <f t="shared" si="4"/>
        <v>1.1599999999999999</v>
      </c>
    </row>
    <row r="50" spans="1:8" ht="12.4" customHeight="1" x14ac:dyDescent="0.25">
      <c r="A50" s="9" t="s">
        <v>51</v>
      </c>
      <c r="B50" s="10">
        <v>1</v>
      </c>
      <c r="C50" s="11">
        <f t="shared" si="0"/>
        <v>1</v>
      </c>
      <c r="D50" s="11">
        <f t="shared" si="2"/>
        <v>0</v>
      </c>
      <c r="E50" s="12">
        <v>10.33</v>
      </c>
      <c r="F50" s="13">
        <f t="shared" si="3"/>
        <v>0</v>
      </c>
      <c r="G50" s="12">
        <f t="shared" si="1"/>
        <v>0</v>
      </c>
      <c r="H50" s="14">
        <f t="shared" si="4"/>
        <v>0</v>
      </c>
    </row>
    <row r="51" spans="1:8" ht="12.4" customHeight="1" x14ac:dyDescent="0.25">
      <c r="A51" s="9" t="s">
        <v>52</v>
      </c>
      <c r="B51" s="10">
        <v>6</v>
      </c>
      <c r="C51" s="11">
        <f t="shared" si="0"/>
        <v>4</v>
      </c>
      <c r="D51" s="11">
        <f>ROUND(B51-C51,0)</f>
        <v>2</v>
      </c>
      <c r="E51" s="12">
        <v>6</v>
      </c>
      <c r="F51" s="13">
        <f>D51*E51</f>
        <v>12</v>
      </c>
      <c r="G51" s="12">
        <f t="shared" si="1"/>
        <v>11.53</v>
      </c>
      <c r="H51" s="14">
        <f>ROUND(F51-G51,2)</f>
        <v>0.47</v>
      </c>
    </row>
    <row r="52" spans="1:8" ht="12.4" customHeight="1" x14ac:dyDescent="0.25">
      <c r="A52" s="9" t="s">
        <v>53</v>
      </c>
      <c r="B52" s="10">
        <v>55</v>
      </c>
      <c r="C52" s="11">
        <f t="shared" si="0"/>
        <v>39</v>
      </c>
      <c r="D52" s="11">
        <f>ROUND(B52-C52,0)</f>
        <v>16</v>
      </c>
      <c r="E52" s="12">
        <v>3</v>
      </c>
      <c r="F52" s="13">
        <f>D52*E52</f>
        <v>48</v>
      </c>
      <c r="G52" s="12">
        <f t="shared" si="1"/>
        <v>46.15</v>
      </c>
      <c r="H52" s="14">
        <f>ROUND(F52-G52,2)</f>
        <v>1.85</v>
      </c>
    </row>
    <row r="53" spans="1:8" ht="12.4" customHeight="1" x14ac:dyDescent="0.25">
      <c r="A53" s="9" t="s">
        <v>54</v>
      </c>
      <c r="B53" s="10">
        <v>2</v>
      </c>
      <c r="C53" s="11">
        <f t="shared" si="0"/>
        <v>1</v>
      </c>
      <c r="D53" s="11">
        <f>ROUND(B53-C53,0)</f>
        <v>1</v>
      </c>
      <c r="E53" s="12">
        <v>8</v>
      </c>
      <c r="F53" s="13">
        <f>D53*E53</f>
        <v>8</v>
      </c>
      <c r="G53" s="12">
        <f t="shared" si="1"/>
        <v>7.69</v>
      </c>
      <c r="H53" s="14">
        <f>ROUND(F53-G53,2)</f>
        <v>0.31</v>
      </c>
    </row>
    <row r="54" spans="1:8" ht="12.4" customHeight="1" x14ac:dyDescent="0.25">
      <c r="A54" s="15" t="s">
        <v>55</v>
      </c>
      <c r="B54" s="16">
        <v>1</v>
      </c>
      <c r="C54" s="17">
        <f t="shared" si="0"/>
        <v>1</v>
      </c>
      <c r="D54" s="17">
        <f t="shared" ref="D54:D56" si="13">ROUND(B54-C54,0)</f>
        <v>0</v>
      </c>
      <c r="E54" s="18">
        <v>8.5</v>
      </c>
      <c r="F54" s="19">
        <f t="shared" ref="F54:F56" si="14">D54*E54</f>
        <v>0</v>
      </c>
      <c r="G54" s="18">
        <f t="shared" si="1"/>
        <v>0</v>
      </c>
      <c r="H54" s="14">
        <f t="shared" ref="H54:H56" si="15">ROUND(F54-G54,2)</f>
        <v>0</v>
      </c>
    </row>
    <row r="55" spans="1:8" ht="12.4" customHeight="1" x14ac:dyDescent="0.25">
      <c r="A55" s="15" t="s">
        <v>56</v>
      </c>
      <c r="B55" s="16">
        <v>113</v>
      </c>
      <c r="C55" s="17">
        <f>ROUND(B55*70%,0)</f>
        <v>79</v>
      </c>
      <c r="D55" s="17">
        <f t="shared" si="13"/>
        <v>34</v>
      </c>
      <c r="E55" s="18">
        <v>1.6</v>
      </c>
      <c r="F55" s="19">
        <f t="shared" si="14"/>
        <v>54.400000000000006</v>
      </c>
      <c r="G55" s="18">
        <f>ROUNDDOWN(F55/1.04,2)</f>
        <v>52.3</v>
      </c>
      <c r="H55" s="14">
        <f t="shared" si="15"/>
        <v>2.1</v>
      </c>
    </row>
    <row r="56" spans="1:8" ht="12.4" customHeight="1" x14ac:dyDescent="0.25">
      <c r="A56" s="15" t="s">
        <v>57</v>
      </c>
      <c r="B56" s="16">
        <v>38</v>
      </c>
      <c r="C56" s="17">
        <f t="shared" si="0"/>
        <v>27</v>
      </c>
      <c r="D56" s="17">
        <f t="shared" si="13"/>
        <v>11</v>
      </c>
      <c r="E56" s="18">
        <v>1.6</v>
      </c>
      <c r="F56" s="19">
        <f t="shared" si="14"/>
        <v>17.600000000000001</v>
      </c>
      <c r="G56" s="18">
        <f t="shared" si="1"/>
        <v>16.920000000000002</v>
      </c>
      <c r="H56" s="14">
        <f t="shared" si="15"/>
        <v>0.68</v>
      </c>
    </row>
    <row r="57" spans="1:8" ht="12.4" customHeight="1" x14ac:dyDescent="0.25">
      <c r="A57" s="15" t="s">
        <v>58</v>
      </c>
      <c r="B57" s="16">
        <v>332</v>
      </c>
      <c r="C57" s="17">
        <f>ROUND(B57*70%,0)</f>
        <v>232</v>
      </c>
      <c r="D57" s="17">
        <f>ROUND(B57-C57,0)</f>
        <v>100</v>
      </c>
      <c r="E57" s="18">
        <v>1.6</v>
      </c>
      <c r="F57" s="19">
        <f>D57*E57</f>
        <v>160</v>
      </c>
      <c r="G57" s="18">
        <f>ROUNDDOWN(F57/1.04,2)</f>
        <v>153.84</v>
      </c>
      <c r="H57" s="14">
        <f>ROUND(F57-G57,2)</f>
        <v>6.16</v>
      </c>
    </row>
    <row r="58" spans="1:8" ht="12.4" customHeight="1" x14ac:dyDescent="0.25">
      <c r="A58" s="9" t="s">
        <v>59</v>
      </c>
      <c r="B58" s="10">
        <v>2</v>
      </c>
      <c r="C58" s="11">
        <f>ROUND(B58*70%,0)</f>
        <v>1</v>
      </c>
      <c r="D58" s="11">
        <f>ROUND(B58-C58,0)</f>
        <v>1</v>
      </c>
      <c r="E58" s="12">
        <v>6</v>
      </c>
      <c r="F58" s="13">
        <f>D58*E58</f>
        <v>6</v>
      </c>
      <c r="G58" s="12">
        <f>ROUNDDOWN(F58/1.04,2)</f>
        <v>5.76</v>
      </c>
      <c r="H58" s="14">
        <f>ROUND(F58-G58,2)</f>
        <v>0.24</v>
      </c>
    </row>
    <row r="59" spans="1:8" ht="12.4" customHeight="1" x14ac:dyDescent="0.25">
      <c r="A59" s="9" t="s">
        <v>60</v>
      </c>
      <c r="B59" s="10">
        <v>358</v>
      </c>
      <c r="C59" s="11">
        <f>ROUND(B59*70%,0)</f>
        <v>251</v>
      </c>
      <c r="D59" s="11">
        <f>ROUND(B59-C59,0)</f>
        <v>107</v>
      </c>
      <c r="E59" s="12">
        <v>2</v>
      </c>
      <c r="F59" s="13">
        <f>D59*E59</f>
        <v>214</v>
      </c>
      <c r="G59" s="12">
        <f>ROUNDDOWN(F59/1.04,2)</f>
        <v>205.76</v>
      </c>
      <c r="H59" s="14">
        <f>ROUND(F59-G59,2)</f>
        <v>8.24</v>
      </c>
    </row>
    <row r="60" spans="1:8" ht="12.4" customHeight="1" x14ac:dyDescent="0.25">
      <c r="A60" s="9" t="s">
        <v>61</v>
      </c>
      <c r="B60" s="10">
        <v>98</v>
      </c>
      <c r="C60" s="11">
        <f>ROUND(B60*70%,0)</f>
        <v>69</v>
      </c>
      <c r="D60" s="11">
        <f>ROUND(B60-C60,0)</f>
        <v>29</v>
      </c>
      <c r="E60" s="12">
        <v>2</v>
      </c>
      <c r="F60" s="13">
        <f>D60*E60</f>
        <v>58</v>
      </c>
      <c r="G60" s="12">
        <f>ROUNDDOWN(F60/1.04,2)</f>
        <v>55.76</v>
      </c>
      <c r="H60" s="14">
        <f>ROUND(F60-G60,2)</f>
        <v>2.2400000000000002</v>
      </c>
    </row>
    <row r="61" spans="1:8" ht="12.4" customHeight="1" x14ac:dyDescent="0.25">
      <c r="A61" s="9" t="s">
        <v>62</v>
      </c>
      <c r="B61" s="10">
        <v>1</v>
      </c>
      <c r="C61" s="11">
        <f t="shared" ref="C61" si="16">ROUND(B61*70%,0)</f>
        <v>1</v>
      </c>
      <c r="D61" s="11">
        <f t="shared" ref="D61" si="17">ROUND(B61-C61,0)</f>
        <v>0</v>
      </c>
      <c r="E61" s="12">
        <v>0.85</v>
      </c>
      <c r="F61" s="13">
        <f t="shared" ref="F61" si="18">D61*E61</f>
        <v>0</v>
      </c>
      <c r="G61" s="12">
        <f t="shared" ref="G61" si="19">ROUNDDOWN(F61/1.04,2)</f>
        <v>0</v>
      </c>
      <c r="H61" s="12">
        <f t="shared" ref="H61" si="20">ROUND(F61-G61,2)</f>
        <v>0</v>
      </c>
    </row>
    <row r="62" spans="1:8" ht="16.5" thickBot="1" x14ac:dyDescent="0.25">
      <c r="A62" s="20" t="s">
        <v>63</v>
      </c>
      <c r="B62" s="21"/>
      <c r="C62" s="21"/>
      <c r="D62" s="21"/>
      <c r="E62" s="21"/>
      <c r="F62" s="21"/>
      <c r="G62" s="22"/>
      <c r="H62" s="23">
        <f>SUM(H3:H61)</f>
        <v>212.65</v>
      </c>
    </row>
    <row r="63" spans="1:8" ht="273" customHeight="1" thickBot="1" x14ac:dyDescent="0.25">
      <c r="A63" s="24"/>
      <c r="B63" s="25"/>
      <c r="C63" s="25"/>
      <c r="D63" s="25"/>
      <c r="E63" s="25"/>
      <c r="F63" s="25"/>
      <c r="G63" s="25"/>
      <c r="H63" s="26"/>
    </row>
  </sheetData>
  <mergeCells count="4">
    <mergeCell ref="D2:F2"/>
    <mergeCell ref="G2:H2"/>
    <mergeCell ref="A62:G62"/>
    <mergeCell ref="A63:H63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XSTAMPADISPARI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2018-12-17T13:44:57Z</dcterms:created>
  <dcterms:modified xsi:type="dcterms:W3CDTF">2018-12-17T13:45:16Z</dcterms:modified>
</cp:coreProperties>
</file>