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PR" sheetId="1" r:id="rId1"/>
  </sheets>
  <calcPr calcId="145621"/>
</workbook>
</file>

<file path=xl/calcChain.xml><?xml version="1.0" encoding="utf-8"?>
<calcChain xmlns="http://schemas.openxmlformats.org/spreadsheetml/2006/main">
  <c r="G255" i="1" l="1"/>
  <c r="G254" i="1"/>
  <c r="H246" i="1"/>
  <c r="H243" i="1"/>
  <c r="G239" i="1"/>
  <c r="G238" i="1"/>
  <c r="G231" i="1"/>
  <c r="G230" i="1"/>
  <c r="G213" i="1"/>
  <c r="G212" i="1"/>
  <c r="G201" i="1"/>
  <c r="G200" i="1"/>
  <c r="H196" i="1"/>
  <c r="H192" i="1"/>
  <c r="H190" i="1"/>
  <c r="H189" i="1"/>
  <c r="I177" i="1"/>
  <c r="H174" i="1"/>
  <c r="G151" i="1"/>
  <c r="G150" i="1"/>
  <c r="G144" i="1"/>
  <c r="G143" i="1"/>
  <c r="G141" i="1"/>
  <c r="G140" i="1"/>
  <c r="G137" i="1"/>
  <c r="G136" i="1"/>
  <c r="H133" i="1"/>
  <c r="G133" i="1"/>
  <c r="G132" i="1"/>
  <c r="H130" i="1"/>
  <c r="H129" i="1"/>
  <c r="G128" i="1"/>
  <c r="I63" i="1"/>
  <c r="I59" i="1"/>
  <c r="I55" i="1"/>
</calcChain>
</file>

<file path=xl/sharedStrings.xml><?xml version="1.0" encoding="utf-8"?>
<sst xmlns="http://schemas.openxmlformats.org/spreadsheetml/2006/main" count="431" uniqueCount="164">
  <si>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</si>
  <si>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</si>
  <si>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</si>
  <si>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</si>
  <si>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</si>
  <si>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</si>
  <si>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</si>
  <si>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</si>
  <si>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</si>
  <si>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</si>
  <si>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</si>
  <si>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</si>
  <si>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</si>
  <si>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</si>
  <si>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20/E</t>
  </si>
  <si>
    <t>FT. CL.</t>
  </si>
  <si>
    <t>BYBLOS</t>
  </si>
  <si>
    <t>IVA C/E</t>
  </si>
  <si>
    <t>21/E</t>
  </si>
  <si>
    <t>GIOCHI E GIOCATTOLI</t>
  </si>
  <si>
    <t>es.</t>
  </si>
  <si>
    <t xml:space="preserve">S. FT. CL. N° </t>
  </si>
  <si>
    <t>VERSATO IN POSTA</t>
  </si>
  <si>
    <t>22/E</t>
  </si>
  <si>
    <t>N.C.</t>
  </si>
  <si>
    <t>23/E</t>
  </si>
  <si>
    <t>01/L</t>
  </si>
  <si>
    <t>ARCIDIOCESI SALERNO - CAMPAGNA - ACERNO</t>
  </si>
  <si>
    <t>es</t>
  </si>
  <si>
    <t>1/L</t>
  </si>
  <si>
    <t>02/L</t>
  </si>
  <si>
    <t>ASS. CARNEVALE NOCERINO</t>
  </si>
  <si>
    <t>2/L</t>
  </si>
  <si>
    <t>03/L</t>
  </si>
  <si>
    <t>IST. SUORE DEI SACRI CUORI</t>
  </si>
  <si>
    <t>3/L</t>
  </si>
  <si>
    <t>54/E - NC 53/E</t>
  </si>
  <si>
    <t>45E-49E-50E</t>
  </si>
  <si>
    <t>6/E</t>
  </si>
  <si>
    <t>56/E - 62/E - 63/E</t>
  </si>
  <si>
    <t>67/E - NC. 66/E</t>
  </si>
  <si>
    <t>SP. P.T.</t>
  </si>
  <si>
    <t>FT. FORN. 20190110001088876</t>
  </si>
  <si>
    <t>ACEA ATO2</t>
  </si>
  <si>
    <t>FT. FORN. 20190110001090195</t>
  </si>
  <si>
    <t>FT. FORN. 0010119001347011</t>
  </si>
  <si>
    <t>ACEA ENERG.</t>
  </si>
  <si>
    <t>FT. FORN. 0010119001368273</t>
  </si>
  <si>
    <t>FT. FORN. 0010119001318773</t>
  </si>
  <si>
    <t>FT. FORN. 0010119001314424</t>
  </si>
  <si>
    <t>FT. FORN. 0010119001297399</t>
  </si>
  <si>
    <t>FT. FORN. 8W00188521</t>
  </si>
  <si>
    <t>TIM</t>
  </si>
  <si>
    <t>FT. FORN. 8W00192605</t>
  </si>
  <si>
    <t>FT. FORN. 8A00275385</t>
  </si>
  <si>
    <t>FT. FORN. 8N00113427</t>
  </si>
  <si>
    <t>FT. FORN.</t>
  </si>
  <si>
    <t>E/62</t>
  </si>
  <si>
    <t>TANGARI</t>
  </si>
  <si>
    <t>MONDADORI</t>
  </si>
  <si>
    <t>MESSAGGERIE</t>
  </si>
  <si>
    <t>76/1</t>
  </si>
  <si>
    <t>PANAROTTO</t>
  </si>
  <si>
    <t>2019/01/0000764</t>
  </si>
  <si>
    <t>5596453/D</t>
  </si>
  <si>
    <t>AUTOSTRADE</t>
  </si>
  <si>
    <t xml:space="preserve">W2D </t>
  </si>
  <si>
    <t>S. FT. FORN. N° 32</t>
  </si>
  <si>
    <t>BRT</t>
  </si>
  <si>
    <t>ST. ASSOC.</t>
  </si>
  <si>
    <t>S. FT. FORN.</t>
  </si>
  <si>
    <t xml:space="preserve">FT. FORN. </t>
  </si>
  <si>
    <t>3053/2019</t>
  </si>
  <si>
    <t>ARTE RICAMI</t>
  </si>
  <si>
    <t xml:space="preserve">S. FT. FORN. N° </t>
  </si>
  <si>
    <t>19/03/</t>
  </si>
  <si>
    <t>BYZANT</t>
  </si>
  <si>
    <t>FT. FORN. 79/12</t>
  </si>
  <si>
    <t>TORR. CASTORINO</t>
  </si>
  <si>
    <t xml:space="preserve">S. FT. FORN. </t>
  </si>
  <si>
    <t>FT. FORN. 1/1</t>
  </si>
  <si>
    <t>B. FRAUENFELDER</t>
  </si>
  <si>
    <t>CALANDRINI</t>
  </si>
  <si>
    <t>FUTURENERGY</t>
  </si>
  <si>
    <t>3/S</t>
  </si>
  <si>
    <t>IL SEMINATORE</t>
  </si>
  <si>
    <t>NC. FORN.</t>
  </si>
  <si>
    <t>6302/00/2019</t>
  </si>
  <si>
    <t>EDITRICE SHALOM</t>
  </si>
  <si>
    <t>SERV. ELETTRICO NAZ.</t>
  </si>
  <si>
    <t>19V106395</t>
  </si>
  <si>
    <t>DIFFUS. S.PAOLO</t>
  </si>
  <si>
    <t>19V1016428</t>
  </si>
  <si>
    <t>630/A2</t>
  </si>
  <si>
    <t>CALIFANO</t>
  </si>
  <si>
    <t>6737/00/2019</t>
  </si>
  <si>
    <t>449/19</t>
  </si>
  <si>
    <t>ED. ART</t>
  </si>
  <si>
    <t>30/2019</t>
  </si>
  <si>
    <t>VALSELE TIP.</t>
  </si>
  <si>
    <t>19V107117</t>
  </si>
  <si>
    <t>19V106654</t>
  </si>
  <si>
    <t>LA00123444</t>
  </si>
  <si>
    <t>FASTWEB</t>
  </si>
  <si>
    <t xml:space="preserve"> </t>
  </si>
  <si>
    <t>LEONI C.</t>
  </si>
  <si>
    <t>393/A</t>
  </si>
  <si>
    <t>IRNO</t>
  </si>
  <si>
    <t>FPR 24/19</t>
  </si>
  <si>
    <t>B. GELARDI</t>
  </si>
  <si>
    <t>POSTE IT.</t>
  </si>
  <si>
    <t>LANGONE</t>
  </si>
  <si>
    <t>CONGR. MISSIONARI REDENZIONE</t>
  </si>
  <si>
    <t>1/314</t>
  </si>
  <si>
    <t>METAL COOP</t>
  </si>
  <si>
    <t>A1251</t>
  </si>
  <si>
    <t>FARS</t>
  </si>
  <si>
    <t>ASSEGNO POSTALE</t>
  </si>
  <si>
    <t>7992/00/2019</t>
  </si>
  <si>
    <t>2019/FE07190/3273</t>
  </si>
  <si>
    <t>LA PERLA</t>
  </si>
  <si>
    <t>GERMAN CART</t>
  </si>
  <si>
    <t>19V108182</t>
  </si>
  <si>
    <t>19V108064</t>
  </si>
  <si>
    <t>8221642/D</t>
  </si>
  <si>
    <t>2019/FEMAZ01/3222</t>
  </si>
  <si>
    <t>MAZZOLA</t>
  </si>
  <si>
    <t>OMNIA CLERO</t>
  </si>
  <si>
    <t>8397/00/2019</t>
  </si>
  <si>
    <t>19V108554</t>
  </si>
  <si>
    <t>58275062/T</t>
  </si>
  <si>
    <t>TELEPASS</t>
  </si>
  <si>
    <t>LIBR. ED. VATICANA</t>
  </si>
  <si>
    <t>68/2019</t>
  </si>
  <si>
    <t>JUSTA</t>
  </si>
  <si>
    <t>AUSINO</t>
  </si>
  <si>
    <t>FATTURA MAI ARRIVATA SUL CASSETTO FISCALE</t>
  </si>
  <si>
    <t>ES</t>
  </si>
  <si>
    <t>103-104</t>
  </si>
  <si>
    <t xml:space="preserve">S. NC. FORN. </t>
  </si>
  <si>
    <t>8-10-21</t>
  </si>
  <si>
    <t>159-185</t>
  </si>
  <si>
    <t>VERSAMENTO</t>
  </si>
  <si>
    <t xml:space="preserve">DA CORRISPETTIVI </t>
  </si>
  <si>
    <t>SOTTRATTI POS</t>
  </si>
  <si>
    <t>(88,50 ES - 34,50 4% - 357 22%)</t>
  </si>
  <si>
    <t>(IVA 22%)</t>
  </si>
  <si>
    <t>(52,00 ES - 42,50 22%)</t>
  </si>
  <si>
    <t>( 13,50 ES - 27,00 22% - 4,50 4%)</t>
  </si>
  <si>
    <t>(13,50 ES - 6,00 4% - 304,00 22%)</t>
  </si>
  <si>
    <t>( 9,00 ES - 90,00 22%)</t>
  </si>
  <si>
    <t>(1,50 ES - 62,50 22%)</t>
  </si>
  <si>
    <t>(270,00 ES - 310,00 22%)</t>
  </si>
  <si>
    <t>(17,25 ES - 70,00 22%)</t>
  </si>
  <si>
    <t>(27,00 ES - 15,00 4%)</t>
  </si>
  <si>
    <t>(9,90 ES - 30,10 22%)</t>
  </si>
  <si>
    <t>(48,72 ES - 131,28 22%)</t>
  </si>
  <si>
    <t>(32,50 ES - 10,00 22%)</t>
  </si>
  <si>
    <t>(71,50 ES - 9,00 4%)</t>
  </si>
  <si>
    <t>(9,00 4% - 30,60 ES)</t>
  </si>
  <si>
    <t>RETRIBUZIONI MARZO</t>
  </si>
  <si>
    <t xml:space="preserve">BONIFICO </t>
  </si>
  <si>
    <t>BONIFICO</t>
  </si>
  <si>
    <t>VERS. INPS + IRPEF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</si>
</sst>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[$/04]"/>
    <numFmt numFmtId="165" formatCode="dd/mm"/>
    <numFmt numFmtId="166" formatCode="#,##0[$/01]"/>
    <numFmt numFmtId="167" formatCode="\ [$N°]\ \ #,##0;\-[$/N°]\ #,##0"/>
    <numFmt numFmtId="168" formatCode="#,##0[$/08]"/>
    <numFmt numFmtId="169" formatCode="\ [$N°]\ \ #,##0;\-[$N°]\ #,##0"/>
    <numFmt numFmtId="170" formatCode="#,##0[$/10]"/>
    <numFmt numFmtId="171" formatCode="#,##0[$/11]"/>
    <numFmt numFmtId="172" formatCode="_-[$€-2]\ * #,##0.00_-;\-[$€-2]\ * #,##0.00_-;_-[$€-2]\ * &quot;-&quot;??_-;_-@_-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sz val="11"/>
      <color indexed="9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43" fontId="1" fillId="0" borderId="0" xfId="0" applyNumberFormat="1" applyFont="1"/>
    <xf numFmtId="43" fontId="9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3" fontId="11" fillId="0" borderId="0" xfId="0" applyNumberFormat="1" applyFont="1"/>
    <xf numFmtId="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164" fontId="1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left"/>
    </xf>
    <xf numFmtId="167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right"/>
    </xf>
    <xf numFmtId="1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0" fontId="7" fillId="0" borderId="0" xfId="0" applyFont="1"/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7" fillId="0" borderId="0" xfId="0" applyNumberFormat="1" applyFont="1" applyFill="1"/>
    <xf numFmtId="43" fontId="7" fillId="0" borderId="0" xfId="0" applyNumberFormat="1" applyFont="1"/>
    <xf numFmtId="0" fontId="7" fillId="0" borderId="0" xfId="0" applyFont="1" applyFill="1" applyAlignment="1">
      <alignment horizontal="right"/>
    </xf>
    <xf numFmtId="2" fontId="7" fillId="0" borderId="0" xfId="0" applyNumberFormat="1" applyFont="1"/>
    <xf numFmtId="0" fontId="13" fillId="0" borderId="0" xfId="0" applyFont="1"/>
    <xf numFmtId="0" fontId="7" fillId="0" borderId="0" xfId="0" applyFont="1" applyFill="1"/>
    <xf numFmtId="43" fontId="10" fillId="0" borderId="0" xfId="0" applyNumberFormat="1" applyFont="1"/>
    <xf numFmtId="4" fontId="10" fillId="0" borderId="0" xfId="0" applyNumberFormat="1" applyFont="1" applyAlignment="1">
      <alignment horizontal="center"/>
    </xf>
    <xf numFmtId="43" fontId="13" fillId="0" borderId="0" xfId="0" applyNumberFormat="1" applyFont="1"/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0" fontId="14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5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165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/>
    </xf>
    <xf numFmtId="43" fontId="17" fillId="0" borderId="0" xfId="0" applyNumberFormat="1" applyFont="1" applyFill="1" applyAlignment="1">
      <alignment horizontal="center"/>
    </xf>
    <xf numFmtId="43" fontId="16" fillId="0" borderId="0" xfId="0" applyNumberFormat="1" applyFont="1" applyFill="1"/>
    <xf numFmtId="166" fontId="16" fillId="0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left"/>
    </xf>
    <xf numFmtId="16" fontId="7" fillId="0" borderId="0" xfId="0" applyNumberFormat="1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3" fontId="17" fillId="0" borderId="0" xfId="0" applyNumberFormat="1" applyFont="1" applyAlignment="1">
      <alignment horizontal="center"/>
    </xf>
    <xf numFmtId="43" fontId="16" fillId="0" borderId="0" xfId="0" applyNumberFormat="1" applyFont="1"/>
    <xf numFmtId="17" fontId="7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171" fontId="2" fillId="0" borderId="0" xfId="0" applyNumberFormat="1" applyFont="1" applyAlignment="1">
      <alignment horizontal="center"/>
    </xf>
    <xf numFmtId="0" fontId="7" fillId="0" borderId="0" xfId="0" applyFont="1" applyFill="1" applyAlignment="1"/>
    <xf numFmtId="43" fontId="8" fillId="3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7728412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APRILE 2019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28575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9"/>
  <sheetViews>
    <sheetView tabSelected="1" zoomScale="110" zoomScaleNormal="110" workbookViewId="0">
      <pane xSplit="12" ySplit="2" topLeftCell="M180" activePane="bottomRight" state="frozen"/>
      <selection pane="topRight" activeCell="K1" sqref="K1"/>
      <selection pane="bottomLeft" activeCell="A3" sqref="A3"/>
      <selection pane="bottomRight" activeCell="E271" sqref="E271"/>
    </sheetView>
  </sheetViews>
  <sheetFormatPr defaultRowHeight="15" x14ac:dyDescent="0.25"/>
  <cols>
    <col min="1" max="1" width="4.85546875" style="1" customWidth="1"/>
    <col min="2" max="2" width="12.28515625" style="1" customWidth="1"/>
    <col min="3" max="3" width="6" style="2" customWidth="1"/>
    <col min="4" max="4" width="9" style="3" customWidth="1"/>
    <col min="5" max="5" width="13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1.5703125" bestFit="1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18" ht="60" customHeight="1" x14ac:dyDescent="0.25"/>
    <row r="2" spans="1:18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18" s="5" customFormat="1" ht="17.25" customHeight="1" x14ac:dyDescent="0.2">
      <c r="A3" s="15">
        <v>71</v>
      </c>
      <c r="B3" s="15"/>
      <c r="C3" s="16">
        <v>43556</v>
      </c>
      <c r="D3" s="15" t="s">
        <v>12</v>
      </c>
      <c r="E3" s="15"/>
      <c r="F3" s="17"/>
      <c r="G3" s="18">
        <v>9.4</v>
      </c>
      <c r="H3" s="15"/>
      <c r="I3" s="19">
        <v>75100</v>
      </c>
      <c r="J3" s="20"/>
      <c r="K3" s="20"/>
      <c r="L3" s="21"/>
      <c r="Q3" s="22"/>
      <c r="R3" s="22"/>
    </row>
    <row r="4" spans="1:18" ht="17.25" customHeight="1" x14ac:dyDescent="0.25">
      <c r="A4" s="15">
        <v>72</v>
      </c>
      <c r="B4" s="15"/>
      <c r="C4" s="16">
        <v>43557</v>
      </c>
      <c r="D4" s="15" t="s">
        <v>12</v>
      </c>
      <c r="E4" s="15"/>
      <c r="F4" s="17"/>
      <c r="G4" s="18">
        <v>43.25</v>
      </c>
      <c r="H4" s="15"/>
      <c r="I4" s="19">
        <v>75100</v>
      </c>
      <c r="J4" s="20"/>
      <c r="K4" s="20"/>
      <c r="L4" s="21"/>
      <c r="M4" s="22"/>
      <c r="N4" s="23"/>
      <c r="O4" s="24"/>
      <c r="P4" s="25"/>
    </row>
    <row r="5" spans="1:18" ht="17.25" customHeight="1" x14ac:dyDescent="0.2">
      <c r="A5" s="15">
        <v>73</v>
      </c>
      <c r="B5" s="15"/>
      <c r="C5" s="16">
        <v>43557</v>
      </c>
      <c r="D5" s="15" t="s">
        <v>12</v>
      </c>
      <c r="E5" s="15"/>
      <c r="F5" s="17"/>
      <c r="G5" s="18">
        <v>64.48</v>
      </c>
      <c r="H5" s="15"/>
      <c r="I5" s="19">
        <v>75100</v>
      </c>
      <c r="J5" s="20"/>
      <c r="K5" s="20"/>
      <c r="L5" s="21"/>
      <c r="M5" s="7"/>
      <c r="N5" s="21"/>
      <c r="O5" s="26"/>
      <c r="P5" s="27"/>
    </row>
    <row r="6" spans="1:18" ht="17.25" customHeight="1" x14ac:dyDescent="0.2">
      <c r="A6" s="15">
        <v>74</v>
      </c>
      <c r="B6" s="15"/>
      <c r="C6" s="16">
        <v>43558</v>
      </c>
      <c r="D6" s="15" t="s">
        <v>12</v>
      </c>
      <c r="E6" s="15"/>
      <c r="F6" s="17"/>
      <c r="G6" s="18">
        <v>11.8</v>
      </c>
      <c r="H6" s="15"/>
      <c r="I6" s="19">
        <v>75100</v>
      </c>
      <c r="J6" s="20"/>
      <c r="K6" s="20"/>
      <c r="L6" s="21"/>
      <c r="M6" s="7"/>
      <c r="N6" s="21"/>
      <c r="O6" s="27"/>
      <c r="P6" s="27"/>
    </row>
    <row r="7" spans="1:18" ht="17.25" customHeight="1" x14ac:dyDescent="0.25">
      <c r="A7" s="15">
        <v>75</v>
      </c>
      <c r="B7" s="15"/>
      <c r="C7" s="16">
        <v>43561</v>
      </c>
      <c r="D7" s="15" t="s">
        <v>12</v>
      </c>
      <c r="E7" s="15"/>
      <c r="F7" s="17"/>
      <c r="G7" s="18">
        <v>153.6</v>
      </c>
      <c r="H7" s="15"/>
      <c r="I7" s="19">
        <v>75100</v>
      </c>
      <c r="J7" s="20"/>
      <c r="K7" s="20"/>
      <c r="L7" s="21"/>
      <c r="M7" s="7"/>
      <c r="N7" s="23"/>
      <c r="O7" s="26"/>
      <c r="P7" s="26"/>
    </row>
    <row r="8" spans="1:18" ht="17.25" customHeight="1" x14ac:dyDescent="0.2">
      <c r="A8" s="15">
        <v>76</v>
      </c>
      <c r="B8" s="15"/>
      <c r="C8" s="16">
        <v>43561</v>
      </c>
      <c r="D8" s="15" t="s">
        <v>12</v>
      </c>
      <c r="E8" s="15"/>
      <c r="F8" s="17"/>
      <c r="G8" s="18">
        <v>60</v>
      </c>
      <c r="H8" s="15"/>
      <c r="I8" s="19">
        <v>75100</v>
      </c>
      <c r="J8" s="20"/>
      <c r="K8" s="20"/>
      <c r="L8" s="21"/>
      <c r="M8" s="7"/>
      <c r="N8" s="20"/>
      <c r="O8" s="28"/>
      <c r="P8" s="21"/>
    </row>
    <row r="9" spans="1:18" ht="17.25" customHeight="1" x14ac:dyDescent="0.2">
      <c r="A9" s="15">
        <v>77</v>
      </c>
      <c r="B9" s="15"/>
      <c r="C9" s="16">
        <v>43563</v>
      </c>
      <c r="D9" s="15" t="s">
        <v>12</v>
      </c>
      <c r="E9" s="15"/>
      <c r="F9" s="17"/>
      <c r="G9" s="18">
        <v>28.9</v>
      </c>
      <c r="H9" s="15"/>
      <c r="I9" s="19">
        <v>75100</v>
      </c>
      <c r="J9" s="20"/>
      <c r="K9" s="20"/>
      <c r="L9" s="21"/>
      <c r="P9" s="1"/>
    </row>
    <row r="10" spans="1:18" ht="17.25" customHeight="1" x14ac:dyDescent="0.2">
      <c r="A10" s="15">
        <v>78</v>
      </c>
      <c r="B10" s="15"/>
      <c r="C10" s="16">
        <v>43564</v>
      </c>
      <c r="D10" s="15" t="s">
        <v>12</v>
      </c>
      <c r="E10" s="15"/>
      <c r="F10" s="17"/>
      <c r="G10" s="18">
        <v>16.899999999999999</v>
      </c>
      <c r="H10" s="15"/>
      <c r="I10" s="19">
        <v>75100</v>
      </c>
      <c r="J10" s="20"/>
      <c r="K10" s="20"/>
      <c r="L10" s="21"/>
      <c r="P10" s="21"/>
    </row>
    <row r="11" spans="1:18" ht="17.25" customHeight="1" x14ac:dyDescent="0.25">
      <c r="A11" s="15">
        <v>79</v>
      </c>
      <c r="B11" s="15"/>
      <c r="C11" s="16">
        <v>43565</v>
      </c>
      <c r="D11" s="15" t="s">
        <v>12</v>
      </c>
      <c r="E11" s="15"/>
      <c r="F11" s="17"/>
      <c r="G11" s="18">
        <v>24.4</v>
      </c>
      <c r="H11" s="15"/>
      <c r="I11" s="19">
        <v>75100</v>
      </c>
      <c r="J11" s="20"/>
      <c r="K11" s="20"/>
      <c r="L11" s="21"/>
      <c r="M11" s="29"/>
      <c r="N11" s="30"/>
      <c r="O11" s="31"/>
      <c r="P11" s="25"/>
    </row>
    <row r="12" spans="1:18" ht="17.25" customHeight="1" x14ac:dyDescent="0.2">
      <c r="A12" s="15">
        <v>80</v>
      </c>
      <c r="B12" s="15"/>
      <c r="C12" s="16">
        <v>43566</v>
      </c>
      <c r="D12" s="15" t="s">
        <v>12</v>
      </c>
      <c r="E12" s="15"/>
      <c r="F12" s="17"/>
      <c r="G12" s="18">
        <v>45.8</v>
      </c>
      <c r="H12" s="15"/>
      <c r="I12" s="19">
        <v>75100</v>
      </c>
      <c r="J12" s="32"/>
      <c r="K12" s="32"/>
      <c r="L12" s="32"/>
      <c r="M12" s="7"/>
      <c r="N12" s="33"/>
      <c r="O12" s="34"/>
    </row>
    <row r="13" spans="1:18" ht="17.25" customHeight="1" x14ac:dyDescent="0.2">
      <c r="A13" s="15">
        <v>81</v>
      </c>
      <c r="B13" s="15"/>
      <c r="C13" s="16">
        <v>43570</v>
      </c>
      <c r="D13" s="15" t="s">
        <v>12</v>
      </c>
      <c r="E13" s="15"/>
      <c r="F13" s="17"/>
      <c r="G13" s="18">
        <v>307.5</v>
      </c>
      <c r="H13" s="15"/>
      <c r="I13" s="19">
        <v>75100</v>
      </c>
      <c r="J13" s="32"/>
      <c r="K13" s="32"/>
      <c r="L13" s="32"/>
      <c r="M13" s="7"/>
      <c r="N13" s="33"/>
      <c r="O13" s="34"/>
    </row>
    <row r="14" spans="1:18" ht="17.25" customHeight="1" x14ac:dyDescent="0.2">
      <c r="A14" s="15">
        <v>82</v>
      </c>
      <c r="B14" s="15"/>
      <c r="C14" s="16">
        <v>43571</v>
      </c>
      <c r="D14" s="15" t="s">
        <v>12</v>
      </c>
      <c r="E14" s="15"/>
      <c r="F14" s="17"/>
      <c r="G14" s="18">
        <v>37.299999999999997</v>
      </c>
      <c r="H14" s="15"/>
      <c r="I14" s="19">
        <v>75100</v>
      </c>
      <c r="J14" s="32"/>
      <c r="K14" s="32"/>
      <c r="L14" s="32"/>
      <c r="M14" s="7"/>
      <c r="N14" s="33"/>
      <c r="O14" s="34"/>
    </row>
    <row r="15" spans="1:18" ht="17.25" customHeight="1" x14ac:dyDescent="0.2">
      <c r="A15" s="15">
        <v>83</v>
      </c>
      <c r="B15" s="15"/>
      <c r="C15" s="16">
        <v>43579</v>
      </c>
      <c r="D15" s="15" t="s">
        <v>12</v>
      </c>
      <c r="E15" s="15"/>
      <c r="F15" s="17"/>
      <c r="G15" s="18">
        <v>27.5</v>
      </c>
      <c r="H15" s="15"/>
      <c r="I15" s="19">
        <v>75100</v>
      </c>
      <c r="J15" s="32"/>
      <c r="K15" s="32"/>
      <c r="L15" s="32"/>
      <c r="M15" s="7"/>
      <c r="N15" s="33"/>
      <c r="O15" s="34"/>
    </row>
    <row r="16" spans="1:18" ht="17.25" customHeight="1" x14ac:dyDescent="0.2">
      <c r="A16" s="15">
        <v>84</v>
      </c>
      <c r="B16" s="15"/>
      <c r="C16" s="16">
        <v>43581</v>
      </c>
      <c r="D16" s="15" t="s">
        <v>12</v>
      </c>
      <c r="E16" s="15"/>
      <c r="F16" s="17"/>
      <c r="G16" s="18">
        <v>47</v>
      </c>
      <c r="H16" s="15"/>
      <c r="I16" s="19">
        <v>75100</v>
      </c>
      <c r="J16" s="32"/>
      <c r="K16" s="32"/>
      <c r="L16" s="32"/>
      <c r="M16" s="7"/>
      <c r="N16" s="33"/>
      <c r="O16" s="34"/>
    </row>
    <row r="17" spans="1:15" ht="17.25" customHeight="1" x14ac:dyDescent="0.2">
      <c r="A17" s="15">
        <v>85</v>
      </c>
      <c r="B17" s="15"/>
      <c r="C17" s="16">
        <v>43581</v>
      </c>
      <c r="D17" s="15" t="s">
        <v>12</v>
      </c>
      <c r="E17" s="15"/>
      <c r="F17" s="17"/>
      <c r="G17" s="18">
        <v>250</v>
      </c>
      <c r="H17" s="15"/>
      <c r="I17" s="19">
        <v>75100</v>
      </c>
      <c r="J17" s="32"/>
      <c r="K17" s="32"/>
      <c r="L17" s="32"/>
      <c r="M17" s="7"/>
      <c r="N17" s="33"/>
      <c r="O17" s="34"/>
    </row>
    <row r="18" spans="1:15" ht="17.25" customHeight="1" x14ac:dyDescent="0.2">
      <c r="A18" s="15">
        <v>86</v>
      </c>
      <c r="B18" s="15"/>
      <c r="C18" s="16">
        <v>43582</v>
      </c>
      <c r="D18" s="15" t="s">
        <v>12</v>
      </c>
      <c r="E18" s="15"/>
      <c r="F18" s="17"/>
      <c r="G18" s="18">
        <v>58.5</v>
      </c>
      <c r="H18" s="15"/>
      <c r="I18" s="19">
        <v>75100</v>
      </c>
      <c r="J18" s="32"/>
      <c r="K18" s="32"/>
      <c r="L18" s="32"/>
      <c r="M18" s="7"/>
      <c r="N18" s="33"/>
      <c r="O18" s="34"/>
    </row>
    <row r="19" spans="1:15" ht="17.25" customHeight="1" x14ac:dyDescent="0.2">
      <c r="A19" s="15">
        <v>87</v>
      </c>
      <c r="B19" s="15"/>
      <c r="C19" s="16">
        <v>43582</v>
      </c>
      <c r="D19" s="15" t="s">
        <v>12</v>
      </c>
      <c r="E19" s="15"/>
      <c r="F19" s="17"/>
      <c r="G19" s="18">
        <v>22</v>
      </c>
      <c r="H19" s="15"/>
      <c r="I19" s="19">
        <v>75100</v>
      </c>
      <c r="J19" s="32"/>
      <c r="K19" s="32"/>
      <c r="L19" s="32"/>
      <c r="M19" s="7"/>
      <c r="N19" s="33"/>
      <c r="O19" s="34"/>
    </row>
    <row r="20" spans="1:15" ht="17.25" customHeight="1" x14ac:dyDescent="0.2">
      <c r="A20" s="15">
        <v>88</v>
      </c>
      <c r="B20" s="15"/>
      <c r="C20" s="16">
        <v>43585</v>
      </c>
      <c r="D20" s="15" t="s">
        <v>12</v>
      </c>
      <c r="E20" s="15"/>
      <c r="F20" s="17"/>
      <c r="G20" s="18">
        <v>116.25</v>
      </c>
      <c r="H20" s="15"/>
      <c r="I20" s="19">
        <v>75100</v>
      </c>
      <c r="J20" s="32"/>
      <c r="K20" s="32"/>
      <c r="L20" s="32"/>
      <c r="M20" s="7"/>
      <c r="N20" s="33"/>
      <c r="O20" s="34"/>
    </row>
    <row r="21" spans="1:15" ht="17.25" customHeight="1" x14ac:dyDescent="0.2">
      <c r="A21" s="35"/>
      <c r="B21" s="35"/>
      <c r="C21" s="36"/>
      <c r="D21" s="32"/>
      <c r="E21" s="32"/>
      <c r="F21" s="32"/>
      <c r="G21" s="32"/>
      <c r="H21" s="32"/>
      <c r="I21" s="32"/>
      <c r="J21" s="32"/>
      <c r="K21" s="32"/>
      <c r="L21" s="32"/>
      <c r="M21" s="7"/>
      <c r="N21" s="33"/>
      <c r="O21" s="34"/>
    </row>
    <row r="22" spans="1:15" ht="17.25" customHeight="1" x14ac:dyDescent="0.2">
      <c r="A22" s="35"/>
      <c r="B22" s="35"/>
      <c r="C22" s="16">
        <v>43525</v>
      </c>
      <c r="D22" s="37" t="s">
        <v>13</v>
      </c>
      <c r="E22" s="38">
        <v>51</v>
      </c>
      <c r="F22" s="39"/>
      <c r="G22" s="40">
        <v>1050</v>
      </c>
      <c r="H22" s="39">
        <v>20221</v>
      </c>
      <c r="I22" s="32"/>
      <c r="J22" s="32"/>
      <c r="K22" s="32"/>
      <c r="L22" s="32"/>
      <c r="M22" s="7"/>
      <c r="N22" s="33"/>
      <c r="O22" s="34"/>
    </row>
    <row r="23" spans="1:15" ht="17.25" customHeight="1" x14ac:dyDescent="0.2">
      <c r="A23" s="35"/>
      <c r="B23" s="35"/>
      <c r="C23" s="16">
        <v>43530</v>
      </c>
      <c r="D23" s="37" t="s">
        <v>13</v>
      </c>
      <c r="E23" s="38">
        <v>57</v>
      </c>
      <c r="F23" s="39"/>
      <c r="G23" s="40">
        <v>311</v>
      </c>
      <c r="H23" s="39">
        <v>20221</v>
      </c>
      <c r="I23" s="32"/>
      <c r="J23" s="32"/>
      <c r="K23" s="32"/>
      <c r="L23" s="32"/>
      <c r="M23" s="7"/>
      <c r="N23" s="33"/>
      <c r="O23" s="34"/>
    </row>
    <row r="24" spans="1:15" ht="17.25" customHeight="1" x14ac:dyDescent="0.2">
      <c r="A24" s="35"/>
      <c r="B24" s="35"/>
      <c r="C24" s="16">
        <v>43556</v>
      </c>
      <c r="D24" s="37" t="s">
        <v>13</v>
      </c>
      <c r="E24" s="38">
        <v>66</v>
      </c>
      <c r="F24" s="39"/>
      <c r="G24" s="40">
        <v>145.9</v>
      </c>
      <c r="H24" s="39">
        <v>20210</v>
      </c>
      <c r="I24" s="32"/>
      <c r="J24" s="32"/>
      <c r="K24" s="32"/>
      <c r="L24" s="32"/>
      <c r="M24" s="7"/>
      <c r="N24" s="33"/>
      <c r="O24" s="34"/>
    </row>
    <row r="25" spans="1:15" ht="17.25" customHeight="1" x14ac:dyDescent="0.2">
      <c r="A25" s="35"/>
      <c r="B25" s="35"/>
      <c r="C25" s="16">
        <v>43563</v>
      </c>
      <c r="D25" s="37" t="s">
        <v>13</v>
      </c>
      <c r="E25" s="38">
        <v>67</v>
      </c>
      <c r="F25" s="39"/>
      <c r="G25" s="40">
        <v>22</v>
      </c>
      <c r="H25" s="39">
        <v>20210</v>
      </c>
      <c r="I25" s="32"/>
      <c r="J25" s="32"/>
      <c r="K25" s="32"/>
      <c r="L25" s="32"/>
      <c r="M25" s="7"/>
      <c r="N25" s="33"/>
      <c r="O25" s="34"/>
    </row>
    <row r="26" spans="1:15" ht="17.25" customHeight="1" x14ac:dyDescent="0.2">
      <c r="A26" s="35"/>
      <c r="B26" s="35"/>
      <c r="C26" s="16">
        <v>43564</v>
      </c>
      <c r="D26" s="37" t="s">
        <v>13</v>
      </c>
      <c r="E26" s="38">
        <v>72</v>
      </c>
      <c r="F26" s="39"/>
      <c r="G26" s="40">
        <v>43.25</v>
      </c>
      <c r="H26" s="39">
        <v>20210</v>
      </c>
      <c r="I26" s="32"/>
      <c r="J26" s="32"/>
      <c r="K26" s="32"/>
      <c r="L26" s="32"/>
      <c r="M26" s="7"/>
      <c r="N26" s="33"/>
      <c r="O26" s="34"/>
    </row>
    <row r="27" spans="1:15" ht="17.25" customHeight="1" x14ac:dyDescent="0.2">
      <c r="A27" s="35"/>
      <c r="B27" s="35"/>
      <c r="C27" s="16">
        <v>43566</v>
      </c>
      <c r="D27" s="37" t="s">
        <v>13</v>
      </c>
      <c r="E27" s="38">
        <v>197</v>
      </c>
      <c r="F27" s="39"/>
      <c r="G27" s="40">
        <v>19.88</v>
      </c>
      <c r="H27" s="39">
        <v>20210</v>
      </c>
      <c r="I27" s="32"/>
      <c r="J27" s="32"/>
      <c r="K27" s="32"/>
      <c r="L27" s="32"/>
      <c r="M27" s="41">
        <v>2018</v>
      </c>
      <c r="N27" s="33"/>
      <c r="O27" s="34"/>
    </row>
    <row r="28" spans="1:15" ht="17.25" customHeight="1" x14ac:dyDescent="0.2">
      <c r="A28" s="35"/>
      <c r="B28" s="35"/>
      <c r="C28" s="16">
        <v>43566</v>
      </c>
      <c r="D28" s="37" t="s">
        <v>13</v>
      </c>
      <c r="E28" s="38">
        <v>64</v>
      </c>
      <c r="F28" s="39"/>
      <c r="G28" s="40">
        <v>56.9</v>
      </c>
      <c r="H28" s="39">
        <v>20210</v>
      </c>
      <c r="I28" s="32"/>
      <c r="J28" s="32"/>
      <c r="K28" s="32"/>
      <c r="L28" s="32"/>
      <c r="M28" s="7"/>
      <c r="N28" s="33"/>
      <c r="O28" s="34"/>
    </row>
    <row r="29" spans="1:15" ht="17.25" customHeight="1" x14ac:dyDescent="0.2">
      <c r="A29" s="35"/>
      <c r="B29" s="35"/>
      <c r="C29" s="16">
        <v>43566</v>
      </c>
      <c r="D29" s="37" t="s">
        <v>13</v>
      </c>
      <c r="E29" s="38">
        <v>75</v>
      </c>
      <c r="F29" s="39"/>
      <c r="G29" s="40">
        <v>153.6</v>
      </c>
      <c r="H29" s="39">
        <v>20221</v>
      </c>
      <c r="I29" s="32"/>
      <c r="J29" s="32"/>
      <c r="K29" s="32"/>
      <c r="L29" s="32"/>
      <c r="M29" s="7"/>
      <c r="N29" s="33"/>
      <c r="O29" s="34"/>
    </row>
    <row r="30" spans="1:15" ht="17.25" customHeight="1" x14ac:dyDescent="0.2">
      <c r="A30" s="35"/>
      <c r="B30" s="35"/>
      <c r="C30" s="16">
        <v>43566</v>
      </c>
      <c r="D30" s="37" t="s">
        <v>13</v>
      </c>
      <c r="E30" s="38">
        <v>70</v>
      </c>
      <c r="F30" s="39"/>
      <c r="G30" s="40">
        <v>35.6</v>
      </c>
      <c r="H30" s="39">
        <v>20210</v>
      </c>
      <c r="I30" s="32"/>
      <c r="J30" s="32"/>
      <c r="K30" s="32"/>
      <c r="L30" s="32"/>
      <c r="M30" s="7"/>
      <c r="N30" s="33"/>
      <c r="O30" s="34"/>
    </row>
    <row r="31" spans="1:15" ht="17.25" customHeight="1" x14ac:dyDescent="0.2">
      <c r="A31" s="35"/>
      <c r="B31" s="35"/>
      <c r="C31" s="16">
        <v>43574</v>
      </c>
      <c r="D31" s="37" t="s">
        <v>13</v>
      </c>
      <c r="E31" s="38">
        <v>80</v>
      </c>
      <c r="F31" s="39"/>
      <c r="G31" s="40">
        <v>45.8</v>
      </c>
      <c r="H31" s="39">
        <v>20210</v>
      </c>
      <c r="I31" s="32"/>
      <c r="J31" s="32"/>
      <c r="K31" s="32"/>
      <c r="L31" s="32"/>
      <c r="M31" s="7"/>
      <c r="N31" s="33"/>
      <c r="O31" s="34"/>
    </row>
    <row r="32" spans="1:15" ht="17.25" customHeight="1" x14ac:dyDescent="0.2">
      <c r="A32" s="35"/>
      <c r="B32" s="35"/>
      <c r="C32" s="16">
        <v>43579</v>
      </c>
      <c r="D32" s="37" t="s">
        <v>13</v>
      </c>
      <c r="E32" s="38">
        <v>81</v>
      </c>
      <c r="F32" s="39"/>
      <c r="G32" s="40">
        <v>307.5</v>
      </c>
      <c r="H32" s="39">
        <v>20210</v>
      </c>
      <c r="I32" s="32"/>
      <c r="J32" s="32"/>
      <c r="K32" s="32"/>
      <c r="L32" s="32"/>
      <c r="M32" s="7"/>
      <c r="N32" s="33"/>
      <c r="O32" s="34"/>
    </row>
    <row r="33" spans="1:15" ht="17.25" customHeight="1" x14ac:dyDescent="0.2">
      <c r="A33" s="35"/>
      <c r="B33" s="35"/>
      <c r="C33" s="16">
        <v>43579</v>
      </c>
      <c r="D33" s="37" t="s">
        <v>13</v>
      </c>
      <c r="E33" s="38"/>
      <c r="F33" s="39"/>
      <c r="G33" s="40">
        <v>62.7</v>
      </c>
      <c r="H33" s="39">
        <v>20210</v>
      </c>
      <c r="I33" s="32"/>
      <c r="J33" s="32"/>
      <c r="K33" s="32"/>
      <c r="L33" s="32"/>
      <c r="M33" s="7"/>
      <c r="N33" s="33"/>
      <c r="O33" s="34"/>
    </row>
    <row r="34" spans="1:15" ht="17.25" customHeight="1" x14ac:dyDescent="0.2">
      <c r="A34" s="35"/>
      <c r="B34" s="35"/>
      <c r="C34" s="16">
        <v>43579</v>
      </c>
      <c r="D34" s="37" t="s">
        <v>13</v>
      </c>
      <c r="E34" s="38">
        <v>69</v>
      </c>
      <c r="F34" s="39"/>
      <c r="G34" s="40">
        <v>26.08</v>
      </c>
      <c r="H34" s="39">
        <v>20210</v>
      </c>
      <c r="I34" s="32"/>
      <c r="J34" s="32"/>
      <c r="K34" s="32"/>
      <c r="L34" s="32"/>
      <c r="M34" s="7"/>
      <c r="N34" s="33"/>
      <c r="O34" s="34"/>
    </row>
    <row r="35" spans="1:15" ht="17.25" customHeight="1" x14ac:dyDescent="0.2">
      <c r="A35" s="35"/>
      <c r="B35" s="35"/>
      <c r="C35" s="36"/>
      <c r="D35" s="32"/>
      <c r="E35" s="32"/>
      <c r="F35" s="32"/>
      <c r="G35" s="32"/>
      <c r="H35" s="32"/>
      <c r="I35" s="32"/>
      <c r="J35" s="32"/>
      <c r="K35" s="32"/>
      <c r="L35" s="32"/>
      <c r="M35" s="7"/>
      <c r="N35" s="33"/>
      <c r="O35" s="34"/>
    </row>
    <row r="36" spans="1:15" ht="17.25" customHeight="1" x14ac:dyDescent="0.25">
      <c r="M36" s="7"/>
      <c r="N36" s="33"/>
      <c r="O36" s="34"/>
    </row>
    <row r="37" spans="1:15" ht="17.25" customHeight="1" x14ac:dyDescent="0.2">
      <c r="A37" s="15" t="s">
        <v>14</v>
      </c>
      <c r="B37" s="15"/>
      <c r="C37" s="16">
        <v>43557</v>
      </c>
      <c r="D37" s="39" t="s">
        <v>15</v>
      </c>
      <c r="E37" s="42"/>
      <c r="F37" s="39" t="s">
        <v>16</v>
      </c>
      <c r="G37" s="43">
        <v>553.5</v>
      </c>
      <c r="H37" s="39">
        <v>43507</v>
      </c>
      <c r="I37" s="39"/>
      <c r="J37" s="44"/>
      <c r="K37" s="44"/>
      <c r="L37" s="15">
        <v>22</v>
      </c>
      <c r="M37" s="7"/>
      <c r="N37" s="33"/>
      <c r="O37" s="34"/>
    </row>
    <row r="38" spans="1:15" ht="17.25" customHeight="1" x14ac:dyDescent="0.2">
      <c r="A38" s="15"/>
      <c r="B38" s="15"/>
      <c r="C38" s="16"/>
      <c r="D38" s="39"/>
      <c r="E38" s="42"/>
      <c r="F38" s="39"/>
      <c r="G38" s="43">
        <v>453.69</v>
      </c>
      <c r="H38" s="39"/>
      <c r="I38" s="39">
        <v>75101</v>
      </c>
      <c r="J38" s="44"/>
      <c r="K38" s="44"/>
      <c r="L38" s="15"/>
      <c r="M38" s="7"/>
      <c r="N38" s="33"/>
      <c r="O38" s="34"/>
    </row>
    <row r="39" spans="1:15" ht="17.25" customHeight="1" x14ac:dyDescent="0.2">
      <c r="A39" s="15"/>
      <c r="B39" s="15"/>
      <c r="C39" s="16"/>
      <c r="D39" s="39"/>
      <c r="E39" s="42"/>
      <c r="F39" s="39" t="s">
        <v>17</v>
      </c>
      <c r="G39" s="43">
        <v>99.81</v>
      </c>
      <c r="H39" s="39"/>
      <c r="I39" s="39">
        <v>49997</v>
      </c>
      <c r="J39" s="44"/>
      <c r="K39" s="44"/>
      <c r="L39" s="15"/>
      <c r="M39" s="7"/>
      <c r="N39" s="33"/>
      <c r="O39" s="34"/>
    </row>
    <row r="40" spans="1:15" ht="17.25" customHeight="1" x14ac:dyDescent="0.2">
      <c r="A40" s="39" t="s">
        <v>18</v>
      </c>
      <c r="B40" s="45"/>
      <c r="C40" s="16">
        <v>43571</v>
      </c>
      <c r="D40" s="39" t="s">
        <v>15</v>
      </c>
      <c r="E40" s="46" t="s">
        <v>19</v>
      </c>
      <c r="F40" s="46"/>
      <c r="G40" s="43">
        <v>3500</v>
      </c>
      <c r="H40" s="39">
        <v>41214</v>
      </c>
      <c r="I40" s="39">
        <v>75106</v>
      </c>
      <c r="J40" s="47"/>
      <c r="K40" s="47"/>
      <c r="L40" s="39" t="s">
        <v>20</v>
      </c>
      <c r="M40" s="7"/>
      <c r="N40" s="33"/>
      <c r="O40" s="34"/>
    </row>
    <row r="41" spans="1:15" ht="17.25" customHeight="1" x14ac:dyDescent="0.2">
      <c r="A41" s="15"/>
      <c r="B41" s="15"/>
      <c r="C41" s="16">
        <v>43572</v>
      </c>
      <c r="D41" s="37" t="s">
        <v>21</v>
      </c>
      <c r="E41" s="39" t="s">
        <v>18</v>
      </c>
      <c r="F41" s="39"/>
      <c r="G41" s="43">
        <v>3500</v>
      </c>
      <c r="H41" s="39">
        <v>20004</v>
      </c>
      <c r="I41" s="39">
        <v>41214</v>
      </c>
      <c r="J41" s="48"/>
      <c r="K41" s="48"/>
      <c r="L41" s="15"/>
      <c r="M41" s="7" t="s">
        <v>22</v>
      </c>
      <c r="N41" s="33"/>
      <c r="O41" s="34"/>
    </row>
    <row r="42" spans="1:15" ht="17.25" customHeight="1" x14ac:dyDescent="0.2">
      <c r="A42" s="39" t="s">
        <v>23</v>
      </c>
      <c r="B42" s="15"/>
      <c r="C42" s="16">
        <v>43571</v>
      </c>
      <c r="D42" s="39" t="s">
        <v>24</v>
      </c>
      <c r="F42" s="39" t="s">
        <v>16</v>
      </c>
      <c r="G42" s="43">
        <v>1559.63</v>
      </c>
      <c r="H42" s="21"/>
      <c r="I42" s="39">
        <v>43507</v>
      </c>
      <c r="J42" s="49">
        <v>1545.63</v>
      </c>
      <c r="K42" s="47"/>
      <c r="L42" s="39" t="s">
        <v>20</v>
      </c>
      <c r="M42" s="7"/>
      <c r="N42" s="33"/>
      <c r="O42" s="34"/>
    </row>
    <row r="43" spans="1:15" ht="17.25" customHeight="1" x14ac:dyDescent="0.2">
      <c r="A43" s="39"/>
      <c r="B43" s="15"/>
      <c r="C43" s="16"/>
      <c r="D43" s="39"/>
      <c r="E43" s="42"/>
      <c r="F43" s="39"/>
      <c r="G43" s="43"/>
      <c r="H43" s="39"/>
      <c r="I43" s="39"/>
      <c r="J43" s="50">
        <v>11.48</v>
      </c>
      <c r="K43" s="44">
        <v>2.52</v>
      </c>
      <c r="L43" s="15">
        <v>22</v>
      </c>
      <c r="M43" s="7"/>
      <c r="N43" s="33"/>
      <c r="O43" s="34"/>
    </row>
    <row r="44" spans="1:15" ht="17.25" customHeight="1" x14ac:dyDescent="0.2">
      <c r="A44" s="39"/>
      <c r="B44" s="15"/>
      <c r="C44" s="16"/>
      <c r="D44" s="39"/>
      <c r="E44" s="42"/>
      <c r="F44" s="39"/>
      <c r="G44" s="43">
        <v>1557.11</v>
      </c>
      <c r="H44" s="39">
        <v>75101</v>
      </c>
      <c r="I44" s="39"/>
      <c r="J44" s="44"/>
      <c r="K44" s="44"/>
      <c r="L44" s="15"/>
    </row>
    <row r="45" spans="1:15" ht="17.25" customHeight="1" x14ac:dyDescent="0.2">
      <c r="A45" s="39"/>
      <c r="B45" s="15"/>
      <c r="C45" s="16"/>
      <c r="D45" s="39"/>
      <c r="E45" s="42"/>
      <c r="F45" s="39" t="s">
        <v>17</v>
      </c>
      <c r="G45" s="43">
        <v>2.52</v>
      </c>
      <c r="H45" s="39">
        <v>49997</v>
      </c>
      <c r="I45" s="39"/>
      <c r="J45" s="44"/>
      <c r="K45" s="44"/>
      <c r="L45" s="15"/>
    </row>
    <row r="46" spans="1:15" ht="17.25" customHeight="1" x14ac:dyDescent="0.2">
      <c r="A46" s="15" t="s">
        <v>25</v>
      </c>
      <c r="B46" s="15"/>
      <c r="C46" s="16">
        <v>43578</v>
      </c>
      <c r="D46" s="39" t="s">
        <v>15</v>
      </c>
      <c r="E46" s="42"/>
      <c r="F46" s="39" t="s">
        <v>16</v>
      </c>
      <c r="G46" s="43">
        <v>3092.62</v>
      </c>
      <c r="H46" s="39">
        <v>43507</v>
      </c>
      <c r="I46" s="39"/>
      <c r="J46" s="47">
        <v>3084.12</v>
      </c>
      <c r="L46" s="15" t="s">
        <v>20</v>
      </c>
    </row>
    <row r="47" spans="1:15" ht="17.25" customHeight="1" x14ac:dyDescent="0.2">
      <c r="A47" s="15"/>
      <c r="B47" s="15"/>
      <c r="C47" s="16"/>
      <c r="D47" s="39"/>
      <c r="E47" s="42"/>
      <c r="F47" s="39"/>
      <c r="G47" s="43"/>
      <c r="H47" s="39"/>
      <c r="I47" s="39"/>
      <c r="J47" s="47">
        <v>6.97</v>
      </c>
      <c r="K47" s="47">
        <v>1.53</v>
      </c>
      <c r="L47" s="39">
        <v>22</v>
      </c>
    </row>
    <row r="48" spans="1:15" ht="17.25" customHeight="1" x14ac:dyDescent="0.2">
      <c r="A48" s="15"/>
      <c r="B48" s="15"/>
      <c r="C48" s="16"/>
      <c r="D48" s="39"/>
      <c r="E48" s="42"/>
      <c r="F48" s="39"/>
      <c r="G48" s="43">
        <v>3091.09</v>
      </c>
      <c r="H48" s="39"/>
      <c r="I48" s="39">
        <v>75101</v>
      </c>
      <c r="J48" s="1"/>
      <c r="K48" s="1"/>
      <c r="L48" s="21"/>
    </row>
    <row r="49" spans="1:18" ht="17.25" customHeight="1" x14ac:dyDescent="0.2">
      <c r="A49" s="15"/>
      <c r="B49" s="15"/>
      <c r="C49" s="16"/>
      <c r="D49" s="39"/>
      <c r="E49" s="42"/>
      <c r="F49" s="39" t="s">
        <v>17</v>
      </c>
      <c r="G49" s="43">
        <v>1.53</v>
      </c>
      <c r="H49" s="39"/>
      <c r="I49" s="39">
        <v>49997</v>
      </c>
      <c r="J49" s="44"/>
      <c r="K49" s="44"/>
      <c r="L49" s="15"/>
    </row>
    <row r="50" spans="1:18" ht="17.25" customHeight="1" x14ac:dyDescent="0.25"/>
    <row r="51" spans="1:18" ht="18" customHeight="1" x14ac:dyDescent="0.2">
      <c r="A51" s="39" t="s">
        <v>26</v>
      </c>
      <c r="C51" s="16">
        <v>43564</v>
      </c>
      <c r="D51" s="39" t="s">
        <v>15</v>
      </c>
      <c r="E51" s="37" t="s">
        <v>27</v>
      </c>
      <c r="F51" s="37"/>
      <c r="G51" s="43">
        <v>518.1</v>
      </c>
      <c r="H51" s="39">
        <v>40208</v>
      </c>
      <c r="I51" s="39">
        <v>75103</v>
      </c>
      <c r="J51" s="50">
        <v>24.3</v>
      </c>
      <c r="K51" s="44"/>
      <c r="L51" s="15" t="s">
        <v>28</v>
      </c>
      <c r="M51" s="7"/>
      <c r="N51" s="33"/>
    </row>
    <row r="52" spans="1:18" s="51" customFormat="1" ht="18" customHeight="1" x14ac:dyDescent="0.2">
      <c r="A52" s="39"/>
      <c r="C52" s="16"/>
      <c r="D52" s="39"/>
      <c r="E52" s="37"/>
      <c r="F52" s="37"/>
      <c r="G52" s="43"/>
      <c r="H52" s="39"/>
      <c r="I52" s="39"/>
      <c r="J52" s="52">
        <v>395.16</v>
      </c>
      <c r="K52" s="52">
        <v>86.94</v>
      </c>
      <c r="L52" s="39">
        <v>22</v>
      </c>
      <c r="M52" s="53"/>
      <c r="N52" s="54"/>
      <c r="P52" s="55"/>
      <c r="Q52" s="55"/>
      <c r="R52" s="55"/>
    </row>
    <row r="53" spans="1:18" ht="17.25" customHeight="1" x14ac:dyDescent="0.2">
      <c r="A53" s="39"/>
      <c r="C53" s="16"/>
      <c r="D53" s="39"/>
      <c r="E53" s="37"/>
      <c r="F53" s="37"/>
      <c r="G53" s="43"/>
      <c r="H53" s="39"/>
      <c r="I53" s="39"/>
      <c r="J53" s="52">
        <v>11.25</v>
      </c>
      <c r="K53" s="52">
        <v>0.45</v>
      </c>
      <c r="L53" s="39">
        <v>4</v>
      </c>
    </row>
    <row r="54" spans="1:18" ht="17.25" customHeight="1" x14ac:dyDescent="0.2">
      <c r="A54" s="39"/>
      <c r="C54" s="56"/>
      <c r="D54" s="39"/>
      <c r="E54" s="57"/>
      <c r="F54" s="44"/>
      <c r="G54" s="43">
        <v>430.71</v>
      </c>
      <c r="H54" s="44"/>
      <c r="J54" s="47"/>
      <c r="K54" s="44"/>
      <c r="L54" s="15"/>
    </row>
    <row r="55" spans="1:18" ht="17.25" customHeight="1" x14ac:dyDescent="0.2">
      <c r="A55" s="39"/>
      <c r="C55" s="16"/>
      <c r="D55" s="37"/>
      <c r="E55" s="38"/>
      <c r="F55" s="39" t="s">
        <v>17</v>
      </c>
      <c r="G55" s="43">
        <v>87.39</v>
      </c>
      <c r="H55" s="39"/>
      <c r="I55" s="39">
        <f>IF(F55="IVA C/E",49997," ")</f>
        <v>49997</v>
      </c>
      <c r="J55" s="47"/>
      <c r="K55" s="47"/>
      <c r="L55" s="39"/>
    </row>
    <row r="56" spans="1:18" ht="17.25" customHeight="1" x14ac:dyDescent="0.2">
      <c r="C56" s="16">
        <v>43572</v>
      </c>
      <c r="D56" s="37" t="s">
        <v>21</v>
      </c>
      <c r="E56" s="39" t="s">
        <v>29</v>
      </c>
      <c r="F56" s="39"/>
      <c r="G56" s="43">
        <v>518.1</v>
      </c>
      <c r="H56" s="39">
        <v>20210</v>
      </c>
      <c r="I56" s="15">
        <v>40208</v>
      </c>
    </row>
    <row r="57" spans="1:18" ht="17.25" customHeight="1" x14ac:dyDescent="0.2">
      <c r="A57" s="39" t="s">
        <v>30</v>
      </c>
      <c r="C57" s="16">
        <v>43578</v>
      </c>
      <c r="D57" s="39" t="s">
        <v>15</v>
      </c>
      <c r="E57" s="37" t="s">
        <v>31</v>
      </c>
      <c r="F57" s="37"/>
      <c r="G57" s="43">
        <v>100</v>
      </c>
      <c r="H57" s="39">
        <v>43515</v>
      </c>
      <c r="I57" s="39">
        <v>75103</v>
      </c>
      <c r="J57" s="52">
        <v>81.97</v>
      </c>
      <c r="K57" s="52">
        <v>18.03</v>
      </c>
      <c r="L57" s="39">
        <v>22</v>
      </c>
    </row>
    <row r="58" spans="1:18" ht="17.25" customHeight="1" x14ac:dyDescent="0.2">
      <c r="A58" s="39"/>
      <c r="C58" s="16"/>
      <c r="D58" s="39"/>
      <c r="E58" s="37"/>
      <c r="F58" s="37"/>
      <c r="G58" s="43">
        <v>81.97</v>
      </c>
      <c r="H58" s="39"/>
      <c r="I58" s="39"/>
      <c r="J58" s="52"/>
      <c r="K58" s="52"/>
      <c r="L58" s="39"/>
    </row>
    <row r="59" spans="1:18" ht="17.25" customHeight="1" x14ac:dyDescent="0.2">
      <c r="A59" s="39"/>
      <c r="C59" s="16"/>
      <c r="D59" s="37"/>
      <c r="E59" s="38"/>
      <c r="F59" s="39" t="s">
        <v>17</v>
      </c>
      <c r="G59" s="43">
        <v>18.03</v>
      </c>
      <c r="H59" s="39"/>
      <c r="I59" s="39">
        <f>IF(F59="IVA C/E",49997," ")</f>
        <v>49997</v>
      </c>
      <c r="J59" s="47"/>
      <c r="K59" s="47"/>
      <c r="L59" s="39"/>
    </row>
    <row r="60" spans="1:18" ht="17.25" customHeight="1" x14ac:dyDescent="0.2">
      <c r="C60" s="16">
        <v>43572</v>
      </c>
      <c r="D60" s="37" t="s">
        <v>21</v>
      </c>
      <c r="E60" s="39" t="s">
        <v>32</v>
      </c>
      <c r="F60" s="39"/>
      <c r="G60" s="43">
        <v>100</v>
      </c>
      <c r="H60" s="39">
        <v>49875</v>
      </c>
      <c r="I60" s="39">
        <v>43515</v>
      </c>
    </row>
    <row r="61" spans="1:18" ht="17.25" customHeight="1" x14ac:dyDescent="0.2">
      <c r="A61" s="39" t="s">
        <v>33</v>
      </c>
      <c r="C61" s="16">
        <v>43579</v>
      </c>
      <c r="D61" s="39" t="s">
        <v>15</v>
      </c>
      <c r="E61" s="37" t="s">
        <v>34</v>
      </c>
      <c r="F61" s="37"/>
      <c r="G61" s="43">
        <v>42</v>
      </c>
      <c r="H61" s="39">
        <v>43515</v>
      </c>
      <c r="I61" s="39">
        <v>75103</v>
      </c>
      <c r="J61" s="52">
        <v>34.43</v>
      </c>
      <c r="K61" s="52">
        <v>7.57</v>
      </c>
      <c r="L61" s="39">
        <v>22</v>
      </c>
    </row>
    <row r="62" spans="1:18" ht="17.25" customHeight="1" x14ac:dyDescent="0.2">
      <c r="A62" s="39"/>
      <c r="C62" s="16"/>
      <c r="D62" s="39"/>
      <c r="E62" s="37"/>
      <c r="F62" s="37"/>
      <c r="G62" s="43">
        <v>34.43</v>
      </c>
      <c r="H62" s="39"/>
      <c r="I62" s="39"/>
      <c r="J62" s="52"/>
      <c r="K62" s="52"/>
      <c r="L62" s="39"/>
    </row>
    <row r="63" spans="1:18" ht="17.25" customHeight="1" x14ac:dyDescent="0.2">
      <c r="A63" s="39"/>
      <c r="C63" s="16"/>
      <c r="D63" s="37"/>
      <c r="E63" s="38"/>
      <c r="F63" s="39" t="s">
        <v>17</v>
      </c>
      <c r="G63" s="43">
        <v>7.57</v>
      </c>
      <c r="H63" s="39"/>
      <c r="I63" s="39">
        <f>IF(F63="IVA C/E",49997," ")</f>
        <v>49997</v>
      </c>
      <c r="J63" s="47"/>
      <c r="K63" s="47"/>
      <c r="L63" s="39"/>
    </row>
    <row r="64" spans="1:18" ht="17.25" customHeight="1" x14ac:dyDescent="0.2">
      <c r="C64" s="16">
        <v>43579</v>
      </c>
      <c r="D64" s="37" t="s">
        <v>21</v>
      </c>
      <c r="E64" s="39" t="s">
        <v>35</v>
      </c>
      <c r="F64" s="39"/>
      <c r="G64" s="43">
        <v>42</v>
      </c>
      <c r="H64" s="39">
        <v>20003</v>
      </c>
      <c r="I64" s="15">
        <v>43515</v>
      </c>
    </row>
    <row r="65" spans="1:12" ht="17.25" customHeight="1" x14ac:dyDescent="0.2">
      <c r="C65" s="16"/>
      <c r="D65" s="37"/>
      <c r="E65" s="39"/>
      <c r="F65" s="39"/>
      <c r="G65" s="43"/>
      <c r="H65" s="39"/>
      <c r="I65" s="15"/>
    </row>
    <row r="66" spans="1:12" ht="17.25" customHeight="1" x14ac:dyDescent="0.2">
      <c r="C66" s="16">
        <v>43535</v>
      </c>
      <c r="D66" s="37" t="s">
        <v>21</v>
      </c>
      <c r="E66" s="39" t="s">
        <v>36</v>
      </c>
      <c r="F66" s="39"/>
      <c r="G66" s="43">
        <v>15172.57</v>
      </c>
      <c r="H66" s="39">
        <v>20221</v>
      </c>
      <c r="I66" s="15">
        <v>43507</v>
      </c>
    </row>
    <row r="67" spans="1:12" ht="17.25" customHeight="1" x14ac:dyDescent="0.2">
      <c r="C67" s="16">
        <v>43537</v>
      </c>
      <c r="D67" s="37" t="s">
        <v>21</v>
      </c>
      <c r="E67" s="39" t="s">
        <v>37</v>
      </c>
      <c r="F67" s="39"/>
      <c r="G67" s="43">
        <v>1938</v>
      </c>
      <c r="H67" s="39">
        <v>20221</v>
      </c>
      <c r="I67" s="15">
        <v>43507</v>
      </c>
    </row>
    <row r="68" spans="1:12" ht="17.25" customHeight="1" x14ac:dyDescent="0.2">
      <c r="C68" s="16">
        <v>43557</v>
      </c>
      <c r="D68" s="37" t="s">
        <v>21</v>
      </c>
      <c r="E68" s="39" t="s">
        <v>38</v>
      </c>
      <c r="F68" s="39"/>
      <c r="G68" s="43">
        <v>489.27</v>
      </c>
      <c r="H68" s="39">
        <v>20221</v>
      </c>
      <c r="I68" s="39">
        <v>41668</v>
      </c>
    </row>
    <row r="69" spans="1:12" ht="17.25" customHeight="1" x14ac:dyDescent="0.2">
      <c r="C69" s="16">
        <v>43565</v>
      </c>
      <c r="D69" s="37" t="s">
        <v>21</v>
      </c>
      <c r="E69" s="39" t="s">
        <v>39</v>
      </c>
      <c r="F69" s="39"/>
      <c r="G69" s="43">
        <v>2481.6</v>
      </c>
      <c r="H69" s="39">
        <v>20221</v>
      </c>
      <c r="I69" s="15">
        <v>43507</v>
      </c>
    </row>
    <row r="70" spans="1:12" ht="17.25" customHeight="1" x14ac:dyDescent="0.2">
      <c r="C70" s="16">
        <v>43566</v>
      </c>
      <c r="D70" s="37" t="s">
        <v>21</v>
      </c>
      <c r="E70" s="39" t="s">
        <v>40</v>
      </c>
      <c r="F70" s="39"/>
      <c r="G70" s="43">
        <v>35275.870000000003</v>
      </c>
      <c r="H70" s="39">
        <v>20221</v>
      </c>
      <c r="I70" s="15">
        <v>43507</v>
      </c>
    </row>
    <row r="71" spans="1:12" ht="17.25" customHeight="1" x14ac:dyDescent="0.2">
      <c r="C71" s="16"/>
      <c r="D71" s="37"/>
      <c r="E71" s="39"/>
      <c r="F71" s="39"/>
      <c r="G71" s="43"/>
      <c r="H71" s="39"/>
      <c r="I71" s="15"/>
    </row>
    <row r="72" spans="1:12" ht="17.25" customHeight="1" x14ac:dyDescent="0.2">
      <c r="C72" s="16">
        <v>43572</v>
      </c>
      <c r="D72" s="39"/>
      <c r="E72" s="38"/>
      <c r="F72" s="39" t="s">
        <v>41</v>
      </c>
      <c r="G72" s="43">
        <v>6.5</v>
      </c>
      <c r="H72" s="39">
        <v>82503</v>
      </c>
      <c r="I72" s="39">
        <v>20210</v>
      </c>
    </row>
    <row r="73" spans="1:12" ht="17.25" customHeight="1" x14ac:dyDescent="0.25"/>
    <row r="74" spans="1:12" ht="17.25" customHeight="1" x14ac:dyDescent="0.2">
      <c r="A74" s="58">
        <v>168</v>
      </c>
      <c r="B74" s="59">
        <v>43566</v>
      </c>
      <c r="C74" s="16">
        <v>43564</v>
      </c>
      <c r="D74" s="46" t="s">
        <v>42</v>
      </c>
      <c r="E74" s="46"/>
      <c r="F74" s="15" t="s">
        <v>43</v>
      </c>
      <c r="G74" s="60">
        <v>175.44</v>
      </c>
      <c r="H74" s="15"/>
      <c r="I74" s="15">
        <v>30556</v>
      </c>
      <c r="J74" s="48">
        <v>159.49</v>
      </c>
      <c r="K74" s="48">
        <v>15.95</v>
      </c>
      <c r="L74" s="15">
        <v>10</v>
      </c>
    </row>
    <row r="75" spans="1:12" ht="17.25" customHeight="1" x14ac:dyDescent="0.2">
      <c r="A75" s="15"/>
      <c r="B75" s="15"/>
      <c r="C75" s="61"/>
      <c r="D75" s="15"/>
      <c r="E75" s="62"/>
      <c r="F75" s="15"/>
      <c r="G75" s="60">
        <v>159.49</v>
      </c>
      <c r="H75" s="15">
        <v>73903</v>
      </c>
      <c r="I75" s="15"/>
      <c r="J75" s="48"/>
      <c r="K75" s="48"/>
      <c r="L75" s="15"/>
    </row>
    <row r="76" spans="1:12" ht="17.25" customHeight="1" x14ac:dyDescent="0.2">
      <c r="A76" s="15"/>
      <c r="B76" s="15"/>
      <c r="C76" s="63"/>
      <c r="D76" s="15"/>
      <c r="E76" s="15"/>
      <c r="F76" s="39" t="s">
        <v>17</v>
      </c>
      <c r="G76" s="60">
        <v>15.95</v>
      </c>
      <c r="H76" s="15">
        <v>49997</v>
      </c>
      <c r="I76" s="15"/>
      <c r="J76" s="48"/>
      <c r="K76" s="48"/>
      <c r="L76" s="15"/>
    </row>
    <row r="77" spans="1:12" ht="17.25" customHeight="1" x14ac:dyDescent="0.2">
      <c r="A77" s="58">
        <v>169</v>
      </c>
      <c r="B77" s="59">
        <v>43566</v>
      </c>
      <c r="C77" s="16">
        <v>43564</v>
      </c>
      <c r="D77" s="46" t="s">
        <v>44</v>
      </c>
      <c r="E77" s="46"/>
      <c r="F77" s="15" t="s">
        <v>43</v>
      </c>
      <c r="G77" s="60">
        <v>99.67</v>
      </c>
      <c r="H77" s="15"/>
      <c r="I77" s="15">
        <v>30556</v>
      </c>
      <c r="J77" s="48">
        <v>90.61</v>
      </c>
      <c r="K77" s="48">
        <v>9.06</v>
      </c>
      <c r="L77" s="15">
        <v>10</v>
      </c>
    </row>
    <row r="78" spans="1:12" ht="17.25" customHeight="1" x14ac:dyDescent="0.2">
      <c r="A78" s="15"/>
      <c r="B78" s="15"/>
      <c r="C78" s="61"/>
      <c r="D78" s="15"/>
      <c r="E78" s="62"/>
      <c r="F78" s="15"/>
      <c r="G78" s="60">
        <v>90.61</v>
      </c>
      <c r="H78" s="15">
        <v>73903</v>
      </c>
      <c r="I78" s="15"/>
      <c r="J78" s="48"/>
      <c r="K78" s="48"/>
      <c r="L78" s="15"/>
    </row>
    <row r="79" spans="1:12" ht="17.25" customHeight="1" x14ac:dyDescent="0.2">
      <c r="A79" s="15"/>
      <c r="B79" s="15"/>
      <c r="C79" s="63"/>
      <c r="D79" s="15"/>
      <c r="E79" s="15"/>
      <c r="F79" s="39" t="s">
        <v>17</v>
      </c>
      <c r="G79" s="60">
        <v>9.06</v>
      </c>
      <c r="H79" s="15">
        <v>49997</v>
      </c>
      <c r="I79" s="15"/>
      <c r="J79" s="48"/>
      <c r="K79" s="48"/>
      <c r="L79" s="15"/>
    </row>
    <row r="80" spans="1:12" ht="17.25" customHeight="1" x14ac:dyDescent="0.2">
      <c r="A80" s="58">
        <v>170</v>
      </c>
      <c r="B80" s="59">
        <v>43566</v>
      </c>
      <c r="C80" s="16">
        <v>43560</v>
      </c>
      <c r="D80" s="46" t="s">
        <v>45</v>
      </c>
      <c r="E80" s="46"/>
      <c r="F80" s="15" t="s">
        <v>46</v>
      </c>
      <c r="G80" s="60">
        <v>587.39</v>
      </c>
      <c r="H80" s="15"/>
      <c r="I80" s="15">
        <v>30555</v>
      </c>
      <c r="J80" s="48">
        <v>481.47</v>
      </c>
      <c r="K80" s="48">
        <v>105.92</v>
      </c>
      <c r="L80" s="15">
        <v>22</v>
      </c>
    </row>
    <row r="81" spans="1:12" ht="17.25" customHeight="1" x14ac:dyDescent="0.2">
      <c r="A81" s="15"/>
      <c r="B81" s="15"/>
      <c r="C81" s="61"/>
      <c r="D81" s="15"/>
      <c r="E81" s="62"/>
      <c r="F81" s="15"/>
      <c r="G81" s="60">
        <v>481.47</v>
      </c>
      <c r="H81" s="15">
        <v>73903</v>
      </c>
      <c r="I81" s="15"/>
      <c r="J81" s="48"/>
      <c r="K81" s="48"/>
      <c r="L81" s="15"/>
    </row>
    <row r="82" spans="1:12" ht="17.25" customHeight="1" x14ac:dyDescent="0.2">
      <c r="A82" s="15"/>
      <c r="B82" s="15"/>
      <c r="C82" s="63"/>
      <c r="D82" s="15"/>
      <c r="E82" s="15"/>
      <c r="F82" s="39" t="s">
        <v>17</v>
      </c>
      <c r="G82" s="60">
        <v>105.92</v>
      </c>
      <c r="H82" s="15">
        <v>49997</v>
      </c>
      <c r="I82" s="15"/>
      <c r="J82" s="48"/>
      <c r="K82" s="48"/>
      <c r="L82" s="15"/>
    </row>
    <row r="83" spans="1:12" ht="17.25" customHeight="1" x14ac:dyDescent="0.2">
      <c r="A83" s="58">
        <v>171</v>
      </c>
      <c r="B83" s="59">
        <v>43566</v>
      </c>
      <c r="C83" s="16">
        <v>43560</v>
      </c>
      <c r="D83" s="46" t="s">
        <v>47</v>
      </c>
      <c r="E83" s="46"/>
      <c r="F83" s="15" t="s">
        <v>46</v>
      </c>
      <c r="G83" s="60">
        <v>65.12</v>
      </c>
      <c r="H83" s="15"/>
      <c r="I83" s="15">
        <v>30555</v>
      </c>
      <c r="J83" s="48">
        <v>59.2</v>
      </c>
      <c r="K83" s="48">
        <v>5.92</v>
      </c>
      <c r="L83" s="15">
        <v>10</v>
      </c>
    </row>
    <row r="84" spans="1:12" ht="17.25" customHeight="1" x14ac:dyDescent="0.2">
      <c r="A84" s="15"/>
      <c r="B84" s="15"/>
      <c r="C84" s="61"/>
      <c r="D84" s="15"/>
      <c r="E84" s="62"/>
      <c r="F84" s="15"/>
      <c r="G84" s="60">
        <v>59.2</v>
      </c>
      <c r="H84" s="15">
        <v>73903</v>
      </c>
      <c r="I84" s="15"/>
      <c r="J84" s="48"/>
      <c r="K84" s="48"/>
      <c r="L84" s="15"/>
    </row>
    <row r="85" spans="1:12" ht="17.25" customHeight="1" x14ac:dyDescent="0.2">
      <c r="A85" s="15"/>
      <c r="B85" s="15"/>
      <c r="C85" s="63"/>
      <c r="D85" s="15"/>
      <c r="E85" s="15"/>
      <c r="F85" s="39" t="s">
        <v>17</v>
      </c>
      <c r="G85" s="60">
        <v>5.92</v>
      </c>
      <c r="H85" s="15">
        <v>49997</v>
      </c>
      <c r="I85" s="15"/>
      <c r="J85" s="48"/>
      <c r="K85" s="48"/>
      <c r="L85" s="15"/>
    </row>
    <row r="86" spans="1:12" ht="17.25" customHeight="1" x14ac:dyDescent="0.2">
      <c r="A86" s="58">
        <v>172</v>
      </c>
      <c r="B86" s="59">
        <v>43568</v>
      </c>
      <c r="C86" s="16">
        <v>43560</v>
      </c>
      <c r="D86" s="46" t="s">
        <v>48</v>
      </c>
      <c r="E86" s="46"/>
      <c r="F86" s="15" t="s">
        <v>46</v>
      </c>
      <c r="G86" s="60">
        <v>49.52</v>
      </c>
      <c r="H86" s="15"/>
      <c r="I86" s="15">
        <v>30555</v>
      </c>
      <c r="J86" s="48">
        <v>45.02</v>
      </c>
      <c r="K86" s="48">
        <v>4.5</v>
      </c>
      <c r="L86" s="15">
        <v>10</v>
      </c>
    </row>
    <row r="87" spans="1:12" ht="17.25" customHeight="1" x14ac:dyDescent="0.2">
      <c r="A87" s="15"/>
      <c r="B87" s="15"/>
      <c r="C87" s="61"/>
      <c r="D87" s="15"/>
      <c r="E87" s="62"/>
      <c r="F87" s="15"/>
      <c r="G87" s="60">
        <v>45.02</v>
      </c>
      <c r="H87" s="15">
        <v>73903</v>
      </c>
      <c r="I87" s="15"/>
      <c r="J87" s="48"/>
      <c r="K87" s="48"/>
      <c r="L87" s="15"/>
    </row>
    <row r="88" spans="1:12" ht="17.25" customHeight="1" x14ac:dyDescent="0.2">
      <c r="A88" s="15"/>
      <c r="B88" s="15"/>
      <c r="C88" s="63"/>
      <c r="D88" s="15"/>
      <c r="E88" s="15"/>
      <c r="F88" s="39" t="s">
        <v>17</v>
      </c>
      <c r="G88" s="60">
        <v>4.5</v>
      </c>
      <c r="H88" s="15">
        <v>49997</v>
      </c>
      <c r="I88" s="15"/>
      <c r="J88" s="48"/>
      <c r="K88" s="48"/>
      <c r="L88" s="15"/>
    </row>
    <row r="89" spans="1:12" ht="17.25" customHeight="1" x14ac:dyDescent="0.2">
      <c r="A89" s="58">
        <v>173</v>
      </c>
      <c r="B89" s="59">
        <v>43568</v>
      </c>
      <c r="C89" s="16">
        <v>43560</v>
      </c>
      <c r="D89" s="46" t="s">
        <v>49</v>
      </c>
      <c r="E89" s="46"/>
      <c r="F89" s="15" t="s">
        <v>46</v>
      </c>
      <c r="G89" s="60">
        <v>52.44</v>
      </c>
      <c r="H89" s="15"/>
      <c r="I89" s="15">
        <v>30555</v>
      </c>
      <c r="J89" s="48">
        <v>47.67</v>
      </c>
      <c r="K89" s="48">
        <v>4.7699999999999996</v>
      </c>
      <c r="L89" s="15">
        <v>10</v>
      </c>
    </row>
    <row r="90" spans="1:12" ht="17.25" customHeight="1" x14ac:dyDescent="0.2">
      <c r="A90" s="15"/>
      <c r="B90" s="15"/>
      <c r="C90" s="61"/>
      <c r="D90" s="15"/>
      <c r="E90" s="62"/>
      <c r="F90" s="15"/>
      <c r="G90" s="60">
        <v>47.67</v>
      </c>
      <c r="H90" s="15">
        <v>73903</v>
      </c>
      <c r="I90" s="15"/>
      <c r="J90" s="48"/>
      <c r="K90" s="48"/>
      <c r="L90" s="15"/>
    </row>
    <row r="91" spans="1:12" ht="17.25" customHeight="1" x14ac:dyDescent="0.2">
      <c r="A91" s="15"/>
      <c r="B91" s="15"/>
      <c r="C91" s="63"/>
      <c r="D91" s="15"/>
      <c r="E91" s="15"/>
      <c r="F91" s="39" t="s">
        <v>17</v>
      </c>
      <c r="G91" s="60">
        <v>4.7699999999999996</v>
      </c>
      <c r="H91" s="15">
        <v>49997</v>
      </c>
      <c r="I91" s="15"/>
      <c r="J91" s="48"/>
      <c r="K91" s="48"/>
      <c r="L91" s="15"/>
    </row>
    <row r="92" spans="1:12" ht="17.25" customHeight="1" x14ac:dyDescent="0.2">
      <c r="A92" s="58">
        <v>174</v>
      </c>
      <c r="B92" s="59">
        <v>43569</v>
      </c>
      <c r="C92" s="16">
        <v>43560</v>
      </c>
      <c r="D92" s="46" t="s">
        <v>50</v>
      </c>
      <c r="E92" s="46"/>
      <c r="F92" s="15" t="s">
        <v>46</v>
      </c>
      <c r="G92" s="60">
        <v>263.85000000000002</v>
      </c>
      <c r="H92" s="15"/>
      <c r="I92" s="15">
        <v>30555</v>
      </c>
      <c r="J92" s="48">
        <v>239.86</v>
      </c>
      <c r="K92" s="48">
        <v>23.99</v>
      </c>
      <c r="L92" s="15">
        <v>10</v>
      </c>
    </row>
    <row r="93" spans="1:12" ht="17.25" customHeight="1" x14ac:dyDescent="0.2">
      <c r="A93" s="15"/>
      <c r="B93" s="15"/>
      <c r="C93" s="61"/>
      <c r="D93" s="15"/>
      <c r="E93" s="62"/>
      <c r="F93" s="15"/>
      <c r="G93" s="60">
        <v>239.86</v>
      </c>
      <c r="H93" s="15">
        <v>73903</v>
      </c>
      <c r="I93" s="15"/>
      <c r="J93" s="48"/>
      <c r="K93" s="48"/>
      <c r="L93" s="15"/>
    </row>
    <row r="94" spans="1:12" ht="17.25" customHeight="1" x14ac:dyDescent="0.2">
      <c r="A94" s="15"/>
      <c r="B94" s="15"/>
      <c r="C94" s="63"/>
      <c r="D94" s="15"/>
      <c r="E94" s="15"/>
      <c r="F94" s="39" t="s">
        <v>17</v>
      </c>
      <c r="G94" s="60">
        <v>23.99</v>
      </c>
      <c r="H94" s="15">
        <v>49997</v>
      </c>
      <c r="I94" s="15"/>
      <c r="J94" s="48"/>
      <c r="K94" s="48"/>
      <c r="L94" s="15"/>
    </row>
    <row r="95" spans="1:12" ht="17.25" customHeight="1" x14ac:dyDescent="0.2">
      <c r="A95" s="58">
        <v>175</v>
      </c>
      <c r="B95" s="59">
        <v>43571</v>
      </c>
      <c r="C95" s="16">
        <v>43560</v>
      </c>
      <c r="D95" s="46" t="s">
        <v>51</v>
      </c>
      <c r="E95" s="46"/>
      <c r="F95" s="15" t="s">
        <v>52</v>
      </c>
      <c r="G95" s="60">
        <v>303.05</v>
      </c>
      <c r="H95" s="15"/>
      <c r="I95" s="15">
        <v>32508</v>
      </c>
      <c r="J95" s="48">
        <v>311.8</v>
      </c>
      <c r="K95" s="48">
        <v>68.599999999999994</v>
      </c>
      <c r="L95" s="15">
        <v>22</v>
      </c>
    </row>
    <row r="96" spans="1:12" ht="17.25" customHeight="1" x14ac:dyDescent="0.2">
      <c r="A96" s="58"/>
      <c r="B96" s="59"/>
      <c r="C96" s="16"/>
      <c r="D96" s="39"/>
      <c r="E96" s="39"/>
      <c r="F96" s="15"/>
      <c r="G96" s="60"/>
      <c r="H96" s="15"/>
      <c r="I96" s="15"/>
      <c r="J96" s="48">
        <v>-63.4</v>
      </c>
      <c r="K96" s="48">
        <v>-13.95</v>
      </c>
      <c r="L96" s="15">
        <v>22</v>
      </c>
    </row>
    <row r="97" spans="1:12" ht="17.25" customHeight="1" x14ac:dyDescent="0.2">
      <c r="A97" s="15"/>
      <c r="B97" s="15"/>
      <c r="C97" s="61"/>
      <c r="D97" s="15"/>
      <c r="E97" s="62"/>
      <c r="F97" s="15"/>
      <c r="G97" s="60">
        <v>248.4</v>
      </c>
      <c r="H97" s="15">
        <v>73903</v>
      </c>
      <c r="I97" s="15"/>
      <c r="J97" s="48"/>
      <c r="K97" s="48"/>
      <c r="L97" s="15"/>
    </row>
    <row r="98" spans="1:12" ht="17.25" customHeight="1" x14ac:dyDescent="0.2">
      <c r="A98" s="15"/>
      <c r="B98" s="15"/>
      <c r="C98" s="63"/>
      <c r="D98" s="15"/>
      <c r="E98" s="15"/>
      <c r="F98" s="39" t="s">
        <v>17</v>
      </c>
      <c r="G98" s="60">
        <v>54.65</v>
      </c>
      <c r="H98" s="15">
        <v>49997</v>
      </c>
      <c r="I98" s="15"/>
      <c r="J98" s="48"/>
      <c r="K98" s="48"/>
      <c r="L98" s="15"/>
    </row>
    <row r="99" spans="1:12" ht="17.25" customHeight="1" x14ac:dyDescent="0.2">
      <c r="A99" s="58">
        <v>176</v>
      </c>
      <c r="B99" s="59">
        <v>43572</v>
      </c>
      <c r="C99" s="16">
        <v>43560</v>
      </c>
      <c r="D99" s="46" t="s">
        <v>53</v>
      </c>
      <c r="E99" s="46"/>
      <c r="F99" s="15" t="s">
        <v>52</v>
      </c>
      <c r="G99" s="60">
        <v>112.78</v>
      </c>
      <c r="H99" s="15"/>
      <c r="I99" s="15">
        <v>32508</v>
      </c>
      <c r="J99" s="48">
        <v>92.44</v>
      </c>
      <c r="K99" s="48">
        <v>20.34</v>
      </c>
      <c r="L99" s="15">
        <v>22</v>
      </c>
    </row>
    <row r="100" spans="1:12" ht="17.25" customHeight="1" x14ac:dyDescent="0.2">
      <c r="A100" s="15"/>
      <c r="B100" s="15"/>
      <c r="C100" s="61"/>
      <c r="D100" s="15"/>
      <c r="E100" s="62"/>
      <c r="F100" s="15"/>
      <c r="G100" s="60">
        <v>92.44</v>
      </c>
      <c r="H100" s="15">
        <v>73903</v>
      </c>
      <c r="I100" s="15"/>
      <c r="J100" s="48"/>
      <c r="K100" s="48"/>
      <c r="L100" s="15"/>
    </row>
    <row r="101" spans="1:12" ht="17.25" customHeight="1" x14ac:dyDescent="0.2">
      <c r="A101" s="15"/>
      <c r="B101" s="15"/>
      <c r="C101" s="63"/>
      <c r="D101" s="15"/>
      <c r="E101" s="15"/>
      <c r="F101" s="39" t="s">
        <v>17</v>
      </c>
      <c r="G101" s="60">
        <v>20.34</v>
      </c>
      <c r="H101" s="15">
        <v>49997</v>
      </c>
      <c r="I101" s="15"/>
      <c r="J101" s="48"/>
      <c r="K101" s="48"/>
      <c r="L101" s="15"/>
    </row>
    <row r="102" spans="1:12" ht="17.25" customHeight="1" x14ac:dyDescent="0.2">
      <c r="A102" s="58">
        <v>177</v>
      </c>
      <c r="B102" s="59">
        <v>43572</v>
      </c>
      <c r="C102" s="16">
        <v>43560</v>
      </c>
      <c r="D102" s="46" t="s">
        <v>54</v>
      </c>
      <c r="E102" s="46"/>
      <c r="F102" s="15" t="s">
        <v>52</v>
      </c>
      <c r="G102" s="60">
        <v>244.3</v>
      </c>
      <c r="H102" s="15"/>
      <c r="I102" s="15">
        <v>32508</v>
      </c>
      <c r="J102" s="48">
        <v>201.53</v>
      </c>
      <c r="K102" s="48">
        <v>44.34</v>
      </c>
      <c r="L102" s="15">
        <v>22</v>
      </c>
    </row>
    <row r="103" spans="1:12" ht="17.25" customHeight="1" x14ac:dyDescent="0.2">
      <c r="A103" s="58"/>
      <c r="B103" s="59"/>
      <c r="C103" s="16"/>
      <c r="D103" s="39"/>
      <c r="E103" s="39"/>
      <c r="F103" s="15"/>
      <c r="G103" s="60"/>
      <c r="H103" s="15"/>
      <c r="I103" s="15"/>
      <c r="J103" s="48">
        <v>-1.29</v>
      </c>
      <c r="K103" s="48">
        <v>0.28000000000000003</v>
      </c>
      <c r="L103" s="15">
        <v>22</v>
      </c>
    </row>
    <row r="104" spans="1:12" ht="17.25" customHeight="1" x14ac:dyDescent="0.2">
      <c r="A104" s="15"/>
      <c r="B104" s="15"/>
      <c r="C104" s="61"/>
      <c r="D104" s="15"/>
      <c r="E104" s="62"/>
      <c r="F104" s="15"/>
      <c r="G104" s="60">
        <v>200.24</v>
      </c>
      <c r="H104" s="15">
        <v>73903</v>
      </c>
      <c r="I104" s="15"/>
      <c r="J104" s="48"/>
      <c r="K104" s="48"/>
      <c r="L104" s="15"/>
    </row>
    <row r="105" spans="1:12" ht="17.25" customHeight="1" x14ac:dyDescent="0.2">
      <c r="A105" s="15"/>
      <c r="B105" s="15"/>
      <c r="C105" s="63"/>
      <c r="D105" s="15"/>
      <c r="E105" s="15"/>
      <c r="F105" s="39" t="s">
        <v>17</v>
      </c>
      <c r="G105" s="60">
        <v>44.06</v>
      </c>
      <c r="H105" s="15">
        <v>49997</v>
      </c>
      <c r="I105" s="15"/>
      <c r="J105" s="48"/>
      <c r="K105" s="48"/>
      <c r="L105" s="15"/>
    </row>
    <row r="106" spans="1:12" ht="17.25" customHeight="1" x14ac:dyDescent="0.2">
      <c r="A106" s="58">
        <v>178</v>
      </c>
      <c r="B106" s="59">
        <v>43572</v>
      </c>
      <c r="C106" s="16">
        <v>43560</v>
      </c>
      <c r="D106" s="46" t="s">
        <v>55</v>
      </c>
      <c r="E106" s="46"/>
      <c r="F106" s="15" t="s">
        <v>52</v>
      </c>
      <c r="G106" s="60">
        <v>68.02</v>
      </c>
      <c r="H106" s="15"/>
      <c r="I106" s="15">
        <v>32508</v>
      </c>
      <c r="J106" s="48">
        <v>66.739999999999995</v>
      </c>
      <c r="K106" s="48">
        <v>14.68</v>
      </c>
      <c r="L106" s="15">
        <v>22</v>
      </c>
    </row>
    <row r="107" spans="1:12" ht="17.25" customHeight="1" x14ac:dyDescent="0.2">
      <c r="A107" s="58"/>
      <c r="B107" s="59"/>
      <c r="C107" s="16"/>
      <c r="D107" s="39"/>
      <c r="E107" s="39"/>
      <c r="F107" s="15"/>
      <c r="G107" s="60"/>
      <c r="H107" s="15"/>
      <c r="I107" s="15"/>
      <c r="J107" s="48">
        <v>-10.98</v>
      </c>
      <c r="K107" s="48">
        <v>-2.42</v>
      </c>
      <c r="L107" s="15">
        <v>22</v>
      </c>
    </row>
    <row r="108" spans="1:12" ht="17.25" customHeight="1" x14ac:dyDescent="0.2">
      <c r="A108" s="15"/>
      <c r="B108" s="15"/>
      <c r="C108" s="61"/>
      <c r="D108" s="15"/>
      <c r="E108" s="62"/>
      <c r="F108" s="15"/>
      <c r="G108" s="60">
        <v>55.76</v>
      </c>
      <c r="H108" s="15">
        <v>73903</v>
      </c>
      <c r="I108" s="15"/>
      <c r="J108" s="48"/>
      <c r="K108" s="48"/>
      <c r="L108" s="15"/>
    </row>
    <row r="109" spans="1:12" ht="17.25" customHeight="1" x14ac:dyDescent="0.2">
      <c r="A109" s="15"/>
      <c r="B109" s="15"/>
      <c r="C109" s="63"/>
      <c r="D109" s="15"/>
      <c r="E109" s="15"/>
      <c r="F109" s="39" t="s">
        <v>17</v>
      </c>
      <c r="G109" s="60">
        <v>12.26</v>
      </c>
      <c r="H109" s="15">
        <v>49997</v>
      </c>
      <c r="I109" s="15"/>
      <c r="J109" s="48"/>
      <c r="K109" s="48"/>
      <c r="L109" s="15"/>
    </row>
    <row r="110" spans="1:12" ht="17.25" customHeight="1" x14ac:dyDescent="0.2">
      <c r="A110" s="39">
        <v>179</v>
      </c>
      <c r="B110" s="59">
        <v>43557</v>
      </c>
      <c r="C110" s="16">
        <v>43544</v>
      </c>
      <c r="D110" s="39" t="s">
        <v>56</v>
      </c>
      <c r="E110" s="64" t="s">
        <v>57</v>
      </c>
      <c r="F110" s="39" t="s">
        <v>58</v>
      </c>
      <c r="G110" s="43">
        <v>368.17</v>
      </c>
      <c r="H110" s="15"/>
      <c r="I110" s="39">
        <v>32524</v>
      </c>
      <c r="J110" s="48">
        <v>291.77999999999997</v>
      </c>
      <c r="K110" s="48">
        <v>66.39</v>
      </c>
      <c r="L110" s="15">
        <v>22</v>
      </c>
    </row>
    <row r="111" spans="1:12" ht="17.25" customHeight="1" x14ac:dyDescent="0.2">
      <c r="A111" s="39"/>
      <c r="B111" s="15"/>
      <c r="C111" s="16"/>
      <c r="D111" s="37"/>
      <c r="E111" s="65"/>
      <c r="F111" s="39"/>
      <c r="G111" s="43">
        <v>291.77999999999997</v>
      </c>
      <c r="H111" s="39">
        <v>70106</v>
      </c>
      <c r="I111" s="39"/>
      <c r="J111" s="48"/>
      <c r="K111" s="48"/>
      <c r="L111" s="15"/>
    </row>
    <row r="112" spans="1:12" ht="17.25" customHeight="1" x14ac:dyDescent="0.2">
      <c r="A112" s="39"/>
      <c r="B112" s="15"/>
      <c r="C112" s="16"/>
      <c r="D112" s="37"/>
      <c r="E112" s="65"/>
      <c r="F112" s="15" t="s">
        <v>17</v>
      </c>
      <c r="G112" s="43">
        <v>66.39</v>
      </c>
      <c r="H112" s="15">
        <v>49997</v>
      </c>
      <c r="I112" s="39"/>
      <c r="J112" s="48"/>
      <c r="K112" s="48"/>
      <c r="L112" s="15"/>
    </row>
    <row r="113" spans="1:12" ht="17.25" customHeight="1" x14ac:dyDescent="0.2">
      <c r="A113" s="15">
        <v>180</v>
      </c>
      <c r="B113" s="59">
        <v>43558</v>
      </c>
      <c r="C113" s="16">
        <v>43555</v>
      </c>
      <c r="D113" s="39" t="s">
        <v>56</v>
      </c>
      <c r="E113" s="62">
        <v>2014017240</v>
      </c>
      <c r="F113" s="15" t="s">
        <v>59</v>
      </c>
      <c r="G113" s="60">
        <v>172.39</v>
      </c>
      <c r="H113" s="15">
        <v>70107</v>
      </c>
      <c r="I113" s="15">
        <v>30524</v>
      </c>
      <c r="J113" s="48"/>
      <c r="K113" s="48"/>
      <c r="L113" s="15" t="s">
        <v>20</v>
      </c>
    </row>
    <row r="114" spans="1:12" ht="17.25" customHeight="1" x14ac:dyDescent="0.2">
      <c r="A114" s="15">
        <v>181</v>
      </c>
      <c r="B114" s="59">
        <v>43558</v>
      </c>
      <c r="C114" s="16">
        <v>43555</v>
      </c>
      <c r="D114" s="39" t="s">
        <v>56</v>
      </c>
      <c r="E114" s="66">
        <v>6019013861</v>
      </c>
      <c r="F114" s="15" t="s">
        <v>60</v>
      </c>
      <c r="G114" s="60">
        <v>5.85</v>
      </c>
      <c r="H114" s="15">
        <v>70107</v>
      </c>
      <c r="I114" s="15">
        <v>30518</v>
      </c>
      <c r="J114" s="48"/>
      <c r="K114" s="48"/>
      <c r="L114" s="15" t="s">
        <v>20</v>
      </c>
    </row>
    <row r="115" spans="1:12" ht="17.25" customHeight="1" x14ac:dyDescent="0.2">
      <c r="A115" s="15">
        <v>182</v>
      </c>
      <c r="B115" s="59">
        <v>43558</v>
      </c>
      <c r="C115" s="16">
        <v>43555</v>
      </c>
      <c r="D115" s="39" t="s">
        <v>56</v>
      </c>
      <c r="E115" s="66">
        <v>6019270498</v>
      </c>
      <c r="F115" s="15" t="s">
        <v>60</v>
      </c>
      <c r="G115" s="60">
        <v>26.9</v>
      </c>
      <c r="H115" s="15">
        <v>70107</v>
      </c>
      <c r="I115" s="15">
        <v>30518</v>
      </c>
      <c r="J115" s="48"/>
      <c r="K115" s="48"/>
      <c r="L115" s="15" t="s">
        <v>20</v>
      </c>
    </row>
    <row r="116" spans="1:12" ht="17.25" customHeight="1" x14ac:dyDescent="0.2">
      <c r="A116" s="39">
        <v>183</v>
      </c>
      <c r="B116" s="59">
        <v>43558</v>
      </c>
      <c r="C116" s="16">
        <v>43555</v>
      </c>
      <c r="D116" s="39" t="s">
        <v>56</v>
      </c>
      <c r="E116" s="64" t="s">
        <v>61</v>
      </c>
      <c r="F116" s="39" t="s">
        <v>62</v>
      </c>
      <c r="G116" s="43">
        <v>31.72</v>
      </c>
      <c r="H116" s="15"/>
      <c r="I116" s="39">
        <v>30528</v>
      </c>
      <c r="J116" s="48">
        <v>26</v>
      </c>
      <c r="K116" s="48">
        <v>5.72</v>
      </c>
      <c r="L116" s="15">
        <v>22</v>
      </c>
    </row>
    <row r="117" spans="1:12" ht="17.25" customHeight="1" x14ac:dyDescent="0.2">
      <c r="A117" s="39"/>
      <c r="C117" s="16"/>
      <c r="D117" s="37"/>
      <c r="E117" s="65"/>
      <c r="F117" s="39"/>
      <c r="G117" s="43">
        <v>26</v>
      </c>
      <c r="H117" s="39">
        <v>70106</v>
      </c>
      <c r="I117" s="39"/>
      <c r="J117" s="48"/>
      <c r="K117" s="48"/>
      <c r="L117" s="15"/>
    </row>
    <row r="118" spans="1:12" ht="17.25" customHeight="1" x14ac:dyDescent="0.2">
      <c r="A118" s="39"/>
      <c r="C118" s="16"/>
      <c r="D118" s="37"/>
      <c r="E118" s="65"/>
      <c r="F118" s="15" t="s">
        <v>17</v>
      </c>
      <c r="G118" s="43">
        <v>5.72</v>
      </c>
      <c r="H118" s="15">
        <v>49997</v>
      </c>
      <c r="I118" s="39"/>
      <c r="J118" s="48"/>
      <c r="K118" s="48"/>
      <c r="L118" s="15"/>
    </row>
    <row r="119" spans="1:12" ht="17.25" customHeight="1" x14ac:dyDescent="0.2">
      <c r="A119" s="39">
        <v>184</v>
      </c>
      <c r="B119" s="59">
        <v>43558</v>
      </c>
      <c r="C119" s="16">
        <v>43555</v>
      </c>
      <c r="D119" s="39" t="s">
        <v>56</v>
      </c>
      <c r="E119" s="65" t="s">
        <v>63</v>
      </c>
      <c r="F119" s="39" t="s">
        <v>16</v>
      </c>
      <c r="G119" s="43">
        <v>117.04</v>
      </c>
      <c r="H119" s="39">
        <v>70107</v>
      </c>
      <c r="I119" s="39">
        <v>30517</v>
      </c>
      <c r="J119" s="44"/>
      <c r="K119" s="47"/>
      <c r="L119" s="39" t="s">
        <v>20</v>
      </c>
    </row>
    <row r="120" spans="1:12" ht="17.25" customHeight="1" x14ac:dyDescent="0.2">
      <c r="A120" s="39">
        <v>185</v>
      </c>
      <c r="B120" s="59">
        <v>43559</v>
      </c>
      <c r="C120" s="16">
        <v>43554</v>
      </c>
      <c r="D120" s="39" t="s">
        <v>56</v>
      </c>
      <c r="E120" s="64" t="s">
        <v>64</v>
      </c>
      <c r="F120" s="39" t="s">
        <v>65</v>
      </c>
      <c r="G120" s="43">
        <v>49.3</v>
      </c>
      <c r="H120" s="1"/>
      <c r="I120" s="39">
        <v>30119</v>
      </c>
      <c r="J120" s="48">
        <v>40.409999999999997</v>
      </c>
      <c r="K120" s="48">
        <v>8.89</v>
      </c>
      <c r="L120" s="15">
        <v>22</v>
      </c>
    </row>
    <row r="121" spans="1:12" ht="17.25" customHeight="1" x14ac:dyDescent="0.2">
      <c r="A121" s="39"/>
      <c r="B121" s="21"/>
      <c r="C121" s="16"/>
      <c r="D121" s="39"/>
      <c r="E121" s="64"/>
      <c r="F121" s="39"/>
      <c r="G121" s="43">
        <v>40.409999999999997</v>
      </c>
      <c r="H121" s="15">
        <v>73943</v>
      </c>
      <c r="I121" s="39"/>
      <c r="J121" s="48"/>
      <c r="K121" s="48"/>
      <c r="L121" s="15"/>
    </row>
    <row r="122" spans="1:12" ht="17.25" customHeight="1" x14ac:dyDescent="0.2">
      <c r="A122" s="39"/>
      <c r="B122" s="21"/>
      <c r="C122" s="16"/>
      <c r="D122" s="39"/>
      <c r="E122" s="64"/>
      <c r="F122" s="39" t="s">
        <v>17</v>
      </c>
      <c r="G122" s="43">
        <v>8.89</v>
      </c>
      <c r="H122" s="15">
        <v>49997</v>
      </c>
      <c r="I122" s="39"/>
      <c r="J122" s="48"/>
      <c r="K122" s="48"/>
      <c r="L122" s="15"/>
    </row>
    <row r="123" spans="1:12" ht="17.25" customHeight="1" x14ac:dyDescent="0.2">
      <c r="A123" s="15">
        <v>186</v>
      </c>
      <c r="B123" s="59">
        <v>43559</v>
      </c>
      <c r="C123" s="67">
        <v>43553</v>
      </c>
      <c r="D123" s="39" t="s">
        <v>56</v>
      </c>
      <c r="E123" s="62">
        <v>1609</v>
      </c>
      <c r="F123" s="15" t="s">
        <v>66</v>
      </c>
      <c r="G123" s="60">
        <v>17.02</v>
      </c>
      <c r="I123" s="15">
        <v>30551</v>
      </c>
      <c r="J123" s="48">
        <v>13.95</v>
      </c>
      <c r="K123" s="48">
        <v>3.07</v>
      </c>
      <c r="L123" s="15">
        <v>22</v>
      </c>
    </row>
    <row r="124" spans="1:12" ht="17.25" customHeight="1" x14ac:dyDescent="0.2">
      <c r="A124" s="15"/>
      <c r="B124" s="15"/>
      <c r="C124" s="67"/>
      <c r="D124" s="68"/>
      <c r="E124" s="69"/>
      <c r="F124" s="39"/>
      <c r="G124" s="60">
        <v>13.95</v>
      </c>
      <c r="H124" s="39">
        <v>12043</v>
      </c>
      <c r="I124" s="15"/>
      <c r="J124" s="48"/>
      <c r="K124" s="48"/>
      <c r="L124" s="15"/>
    </row>
    <row r="125" spans="1:12" ht="17.25" customHeight="1" x14ac:dyDescent="0.2">
      <c r="A125" s="39"/>
      <c r="B125" s="39"/>
      <c r="C125" s="16"/>
      <c r="D125" s="39"/>
      <c r="E125" s="62"/>
      <c r="F125" s="15" t="s">
        <v>17</v>
      </c>
      <c r="G125" s="43">
        <v>3.07</v>
      </c>
      <c r="H125" s="15">
        <v>49997</v>
      </c>
      <c r="I125" s="15"/>
      <c r="J125" s="48"/>
      <c r="K125" s="48"/>
      <c r="L125" s="15"/>
    </row>
    <row r="126" spans="1:12" ht="17.25" customHeight="1" x14ac:dyDescent="0.2">
      <c r="A126" s="39"/>
      <c r="B126" s="39"/>
      <c r="C126" s="16">
        <v>43553</v>
      </c>
      <c r="D126" s="68" t="s">
        <v>67</v>
      </c>
      <c r="E126" s="15">
        <v>186</v>
      </c>
      <c r="F126" s="15"/>
      <c r="G126" s="60">
        <v>17.02</v>
      </c>
      <c r="H126" s="15">
        <v>30551</v>
      </c>
      <c r="I126" s="39">
        <v>20003</v>
      </c>
      <c r="J126" s="48"/>
      <c r="K126" s="48"/>
      <c r="L126" s="15"/>
    </row>
    <row r="127" spans="1:12" ht="17.25" customHeight="1" x14ac:dyDescent="0.2">
      <c r="A127" s="70">
        <v>187</v>
      </c>
      <c r="B127" s="59">
        <v>43559</v>
      </c>
      <c r="C127" s="71">
        <v>43556</v>
      </c>
      <c r="D127" s="72" t="s">
        <v>56</v>
      </c>
      <c r="E127" s="70">
        <v>31104</v>
      </c>
      <c r="F127" s="70" t="s">
        <v>68</v>
      </c>
      <c r="G127" s="73">
        <v>91.24</v>
      </c>
      <c r="H127" s="70"/>
      <c r="I127" s="70">
        <v>32851</v>
      </c>
      <c r="J127" s="74">
        <v>74.790000000000006</v>
      </c>
      <c r="K127" s="74">
        <v>16.45</v>
      </c>
      <c r="L127" s="70">
        <v>22</v>
      </c>
    </row>
    <row r="128" spans="1:12" ht="17.25" customHeight="1" x14ac:dyDescent="0.2">
      <c r="A128" s="70"/>
      <c r="C128" s="75"/>
      <c r="D128" s="70"/>
      <c r="E128" s="70"/>
      <c r="F128" s="70"/>
      <c r="G128" s="73">
        <f>J127</f>
        <v>74.790000000000006</v>
      </c>
      <c r="H128" s="70">
        <v>73943</v>
      </c>
      <c r="I128" s="70"/>
      <c r="J128" s="74"/>
      <c r="K128" s="74"/>
      <c r="L128" s="70"/>
    </row>
    <row r="129" spans="1:12" ht="17.25" customHeight="1" x14ac:dyDescent="0.2">
      <c r="A129" s="70"/>
      <c r="C129" s="75"/>
      <c r="D129" s="72"/>
      <c r="E129" s="70"/>
      <c r="F129" s="70" t="s">
        <v>17</v>
      </c>
      <c r="G129" s="73">
        <v>16.45</v>
      </c>
      <c r="H129" s="70">
        <f>IF(F129="IVA C/E",49997," ")</f>
        <v>49997</v>
      </c>
      <c r="I129" s="70"/>
      <c r="J129" s="74"/>
      <c r="K129" s="74"/>
      <c r="L129" s="70"/>
    </row>
    <row r="130" spans="1:12" ht="17.25" customHeight="1" x14ac:dyDescent="0.2">
      <c r="A130" s="15">
        <v>188</v>
      </c>
      <c r="B130" s="59">
        <v>43559</v>
      </c>
      <c r="C130" s="16">
        <v>43556</v>
      </c>
      <c r="D130" s="76" t="s">
        <v>56</v>
      </c>
      <c r="E130" s="15">
        <v>321</v>
      </c>
      <c r="F130" s="15" t="s">
        <v>69</v>
      </c>
      <c r="G130" s="60">
        <v>1364.83</v>
      </c>
      <c r="H130" s="15" t="str">
        <f>IF(F130="IVA C/E",49997," ")</f>
        <v xml:space="preserve"> </v>
      </c>
      <c r="I130" s="15">
        <v>32388</v>
      </c>
      <c r="J130" s="48">
        <v>1103.96</v>
      </c>
      <c r="K130" s="48">
        <v>242.87</v>
      </c>
      <c r="L130" s="15">
        <v>22</v>
      </c>
    </row>
    <row r="131" spans="1:12" ht="17.25" customHeight="1" x14ac:dyDescent="0.2">
      <c r="A131" s="15"/>
      <c r="C131" s="17"/>
      <c r="D131" s="15"/>
      <c r="E131" s="15"/>
      <c r="F131" s="15"/>
      <c r="G131" s="60"/>
      <c r="H131" s="15"/>
      <c r="I131" s="15"/>
      <c r="J131" s="48">
        <v>18</v>
      </c>
      <c r="K131" s="48"/>
      <c r="L131" s="15" t="s">
        <v>20</v>
      </c>
    </row>
    <row r="132" spans="1:12" ht="17.25" customHeight="1" x14ac:dyDescent="0.2">
      <c r="A132" s="15"/>
      <c r="C132" s="17"/>
      <c r="D132" s="15"/>
      <c r="E132" s="15"/>
      <c r="F132" s="15"/>
      <c r="G132" s="60">
        <f>J130+J131</f>
        <v>1121.96</v>
      </c>
      <c r="H132" s="15">
        <v>89003</v>
      </c>
      <c r="I132" s="15"/>
      <c r="J132" s="48"/>
      <c r="K132" s="48"/>
      <c r="L132" s="15"/>
    </row>
    <row r="133" spans="1:12" ht="17.25" customHeight="1" x14ac:dyDescent="0.2">
      <c r="A133" s="15"/>
      <c r="C133" s="17"/>
      <c r="D133" s="15"/>
      <c r="E133" s="15"/>
      <c r="F133" s="15" t="s">
        <v>17</v>
      </c>
      <c r="G133" s="60">
        <f>K130</f>
        <v>242.87</v>
      </c>
      <c r="H133" s="15">
        <f>IF(F133="IVA C/E",49997," ")</f>
        <v>49997</v>
      </c>
      <c r="I133" s="15"/>
      <c r="J133" s="48"/>
      <c r="K133" s="48"/>
      <c r="L133" s="15"/>
    </row>
    <row r="134" spans="1:12" ht="17.25" customHeight="1" x14ac:dyDescent="0.2">
      <c r="A134" s="15"/>
      <c r="C134" s="16">
        <v>43560</v>
      </c>
      <c r="D134" s="37" t="s">
        <v>70</v>
      </c>
      <c r="E134" s="65">
        <v>188</v>
      </c>
      <c r="F134" s="15"/>
      <c r="G134" s="43">
        <v>1152.53</v>
      </c>
      <c r="H134" s="15">
        <v>30527</v>
      </c>
      <c r="I134" s="39">
        <v>20221</v>
      </c>
      <c r="J134" s="48"/>
      <c r="K134" s="48"/>
      <c r="L134" s="15"/>
    </row>
    <row r="135" spans="1:12" ht="17.25" customHeight="1" x14ac:dyDescent="0.2">
      <c r="A135" s="19">
        <v>189</v>
      </c>
      <c r="B135" s="59">
        <v>43559</v>
      </c>
      <c r="C135" s="16">
        <v>43559</v>
      </c>
      <c r="D135" s="39" t="s">
        <v>71</v>
      </c>
      <c r="E135" s="39" t="s">
        <v>72</v>
      </c>
      <c r="F135" s="15" t="s">
        <v>73</v>
      </c>
      <c r="G135" s="60">
        <v>1592.28</v>
      </c>
      <c r="H135" s="21"/>
      <c r="I135" s="15">
        <v>30563</v>
      </c>
      <c r="J135" s="48">
        <v>1305.1500000000001</v>
      </c>
      <c r="K135" s="48">
        <v>287.13</v>
      </c>
      <c r="L135" s="15">
        <v>22</v>
      </c>
    </row>
    <row r="136" spans="1:12" ht="17.25" customHeight="1" x14ac:dyDescent="0.2">
      <c r="A136" s="15"/>
      <c r="B136" s="15"/>
      <c r="C136" s="67"/>
      <c r="D136" s="77"/>
      <c r="E136" s="62"/>
      <c r="F136" s="15"/>
      <c r="G136" s="60">
        <f>J135</f>
        <v>1305.1500000000001</v>
      </c>
      <c r="H136" s="15">
        <v>70106</v>
      </c>
      <c r="I136" s="21"/>
      <c r="J136" s="48"/>
      <c r="K136" s="48"/>
      <c r="L136" s="15"/>
    </row>
    <row r="137" spans="1:12" ht="17.25" customHeight="1" x14ac:dyDescent="0.2">
      <c r="A137" s="15"/>
      <c r="B137" s="15"/>
      <c r="C137" s="67"/>
      <c r="D137" s="77"/>
      <c r="E137" s="62"/>
      <c r="F137" s="39" t="s">
        <v>17</v>
      </c>
      <c r="G137" s="60">
        <f>K135</f>
        <v>287.13</v>
      </c>
      <c r="H137" s="39">
        <v>49997</v>
      </c>
      <c r="I137" s="21"/>
      <c r="J137" s="48"/>
      <c r="K137" s="48"/>
      <c r="L137" s="15"/>
    </row>
    <row r="138" spans="1:12" ht="17.25" customHeight="1" x14ac:dyDescent="0.2">
      <c r="A138" s="39"/>
      <c r="B138" s="15"/>
      <c r="C138" s="16">
        <v>43565</v>
      </c>
      <c r="D138" s="37" t="s">
        <v>74</v>
      </c>
      <c r="E138" s="39">
        <v>189</v>
      </c>
      <c r="F138" s="39"/>
      <c r="G138" s="43">
        <v>1592.28</v>
      </c>
      <c r="H138" s="39">
        <v>30563</v>
      </c>
      <c r="I138" s="39">
        <v>20210</v>
      </c>
      <c r="J138" s="48"/>
      <c r="K138" s="48"/>
      <c r="L138" s="15"/>
    </row>
    <row r="139" spans="1:12" ht="17.25" customHeight="1" x14ac:dyDescent="0.2">
      <c r="A139" s="19">
        <v>190</v>
      </c>
      <c r="B139" s="59">
        <v>43559</v>
      </c>
      <c r="C139" s="16" t="s">
        <v>75</v>
      </c>
      <c r="D139" s="39" t="s">
        <v>71</v>
      </c>
      <c r="E139" s="39">
        <v>107</v>
      </c>
      <c r="F139" s="15" t="s">
        <v>76</v>
      </c>
      <c r="G139" s="60">
        <v>390.89</v>
      </c>
      <c r="H139" s="21"/>
      <c r="I139" s="15">
        <v>30280</v>
      </c>
      <c r="J139" s="48">
        <v>320.39999999999998</v>
      </c>
      <c r="K139" s="48">
        <v>70.489999999999995</v>
      </c>
      <c r="L139" s="15">
        <v>22</v>
      </c>
    </row>
    <row r="140" spans="1:12" ht="17.25" customHeight="1" x14ac:dyDescent="0.2">
      <c r="A140" s="15"/>
      <c r="B140" s="15"/>
      <c r="C140" s="67"/>
      <c r="D140" s="77"/>
      <c r="E140" s="62"/>
      <c r="F140" s="15"/>
      <c r="G140" s="60">
        <f>J139</f>
        <v>320.39999999999998</v>
      </c>
      <c r="H140" s="15">
        <v>70106</v>
      </c>
      <c r="I140" s="21"/>
      <c r="J140" s="48"/>
      <c r="K140" s="48"/>
      <c r="L140" s="15"/>
    </row>
    <row r="141" spans="1:12" ht="17.25" customHeight="1" x14ac:dyDescent="0.2">
      <c r="A141" s="15"/>
      <c r="B141" s="15"/>
      <c r="C141" s="67"/>
      <c r="D141" s="77"/>
      <c r="E141" s="62"/>
      <c r="F141" s="39" t="s">
        <v>17</v>
      </c>
      <c r="G141" s="60">
        <f>K139</f>
        <v>70.489999999999995</v>
      </c>
      <c r="H141" s="39">
        <v>49997</v>
      </c>
      <c r="I141" s="21"/>
      <c r="J141" s="48"/>
      <c r="K141" s="48"/>
      <c r="L141" s="15"/>
    </row>
    <row r="142" spans="1:12" ht="17.25" customHeight="1" x14ac:dyDescent="0.2">
      <c r="A142" s="39">
        <v>191</v>
      </c>
      <c r="B142" s="45">
        <v>43560</v>
      </c>
      <c r="C142" s="16">
        <v>43550</v>
      </c>
      <c r="D142" s="46" t="s">
        <v>77</v>
      </c>
      <c r="E142" s="46"/>
      <c r="F142" s="39" t="s">
        <v>78</v>
      </c>
      <c r="G142" s="60">
        <v>62.51</v>
      </c>
      <c r="H142" s="15"/>
      <c r="I142" s="15">
        <v>32519</v>
      </c>
      <c r="J142" s="48">
        <v>56.83</v>
      </c>
      <c r="K142" s="48">
        <v>5.68</v>
      </c>
      <c r="L142" s="15">
        <v>10</v>
      </c>
    </row>
    <row r="143" spans="1:12" ht="17.25" customHeight="1" x14ac:dyDescent="0.2">
      <c r="A143" s="39"/>
      <c r="B143" s="39"/>
      <c r="C143" s="67"/>
      <c r="D143" s="77"/>
      <c r="E143" s="62"/>
      <c r="F143" s="15"/>
      <c r="G143" s="60">
        <f>J142</f>
        <v>56.83</v>
      </c>
      <c r="H143" s="39">
        <v>73923</v>
      </c>
      <c r="I143" s="15"/>
      <c r="J143" s="48"/>
      <c r="K143" s="48"/>
      <c r="L143" s="15"/>
    </row>
    <row r="144" spans="1:12" ht="17.25" customHeight="1" x14ac:dyDescent="0.2">
      <c r="A144" s="39"/>
      <c r="B144" s="39"/>
      <c r="C144" s="67"/>
      <c r="D144" s="68"/>
      <c r="E144" s="69"/>
      <c r="F144" s="39" t="s">
        <v>17</v>
      </c>
      <c r="G144" s="60">
        <f>K142</f>
        <v>5.68</v>
      </c>
      <c r="H144" s="39">
        <v>49997</v>
      </c>
      <c r="I144" s="15"/>
      <c r="J144" s="48"/>
      <c r="K144" s="48"/>
      <c r="L144" s="15"/>
    </row>
    <row r="145" spans="1:12" ht="17.25" customHeight="1" x14ac:dyDescent="0.2">
      <c r="A145" s="15"/>
      <c r="B145" s="15"/>
      <c r="C145" s="16">
        <v>43550</v>
      </c>
      <c r="D145" s="68" t="s">
        <v>79</v>
      </c>
      <c r="E145" s="15">
        <v>191</v>
      </c>
      <c r="F145" s="15"/>
      <c r="G145" s="60">
        <v>62.51</v>
      </c>
      <c r="H145" s="15">
        <v>32519</v>
      </c>
      <c r="I145" s="15">
        <v>20003</v>
      </c>
      <c r="J145" s="78"/>
      <c r="K145" s="78"/>
      <c r="L145" s="79"/>
    </row>
    <row r="146" spans="1:12" ht="17.25" customHeight="1" x14ac:dyDescent="0.2">
      <c r="A146" s="58">
        <v>192</v>
      </c>
      <c r="B146" s="59">
        <v>43549</v>
      </c>
      <c r="C146" s="16">
        <v>43556</v>
      </c>
      <c r="D146" s="46" t="s">
        <v>80</v>
      </c>
      <c r="E146" s="46"/>
      <c r="F146" s="15" t="s">
        <v>81</v>
      </c>
      <c r="G146" s="60">
        <v>478.44</v>
      </c>
      <c r="H146" s="15"/>
      <c r="I146" s="15">
        <v>30557</v>
      </c>
      <c r="J146" s="48">
        <v>392.16</v>
      </c>
      <c r="K146" s="48">
        <v>86.28</v>
      </c>
      <c r="L146" s="15">
        <v>22</v>
      </c>
    </row>
    <row r="147" spans="1:12" ht="17.25" customHeight="1" x14ac:dyDescent="0.2">
      <c r="A147" s="15"/>
      <c r="B147" s="15"/>
      <c r="C147" s="61"/>
      <c r="D147" s="15"/>
      <c r="E147" s="62"/>
      <c r="F147" s="15"/>
      <c r="G147" s="60">
        <v>392.16</v>
      </c>
      <c r="H147" s="15">
        <v>89003</v>
      </c>
      <c r="I147" s="15"/>
      <c r="J147" s="48"/>
      <c r="K147" s="48"/>
      <c r="L147" s="15"/>
    </row>
    <row r="148" spans="1:12" ht="17.25" customHeight="1" x14ac:dyDescent="0.2">
      <c r="A148" s="15"/>
      <c r="B148" s="15"/>
      <c r="C148" s="63"/>
      <c r="D148" s="15"/>
      <c r="E148" s="15"/>
      <c r="F148" s="39" t="s">
        <v>17</v>
      </c>
      <c r="G148" s="60">
        <v>86.28</v>
      </c>
      <c r="H148" s="15">
        <v>49997</v>
      </c>
      <c r="I148" s="15"/>
      <c r="J148" s="48"/>
      <c r="K148" s="48"/>
      <c r="L148" s="15"/>
    </row>
    <row r="149" spans="1:12" ht="17.25" customHeight="1" x14ac:dyDescent="0.2">
      <c r="A149" s="19">
        <v>193</v>
      </c>
      <c r="B149" s="59">
        <v>43557</v>
      </c>
      <c r="C149" s="16">
        <v>43556</v>
      </c>
      <c r="D149" s="39" t="s">
        <v>71</v>
      </c>
      <c r="E149" s="39">
        <v>1058</v>
      </c>
      <c r="F149" s="15" t="s">
        <v>82</v>
      </c>
      <c r="G149" s="60">
        <v>590.77</v>
      </c>
      <c r="H149" s="21"/>
      <c r="I149" s="15">
        <v>30473</v>
      </c>
      <c r="J149" s="48">
        <v>484.24</v>
      </c>
      <c r="K149" s="48">
        <v>106.53</v>
      </c>
      <c r="L149" s="15">
        <v>22</v>
      </c>
    </row>
    <row r="150" spans="1:12" ht="17.25" customHeight="1" x14ac:dyDescent="0.2">
      <c r="A150" s="15"/>
      <c r="B150" s="15"/>
      <c r="C150" s="67"/>
      <c r="D150" s="77"/>
      <c r="E150" s="62"/>
      <c r="F150" s="15"/>
      <c r="G150" s="60">
        <f>J149</f>
        <v>484.24</v>
      </c>
      <c r="H150" s="15">
        <v>70106</v>
      </c>
      <c r="I150" s="21"/>
      <c r="J150" s="48"/>
      <c r="K150" s="48"/>
      <c r="L150" s="15"/>
    </row>
    <row r="151" spans="1:12" ht="17.25" customHeight="1" x14ac:dyDescent="0.2">
      <c r="A151" s="15"/>
      <c r="B151" s="15"/>
      <c r="C151" s="67"/>
      <c r="D151" s="77"/>
      <c r="E151" s="62"/>
      <c r="F151" s="39" t="s">
        <v>17</v>
      </c>
      <c r="G151" s="60">
        <f>K149</f>
        <v>106.53</v>
      </c>
      <c r="H151" s="39">
        <v>49997</v>
      </c>
      <c r="I151" s="21"/>
      <c r="J151" s="48"/>
      <c r="K151" s="48"/>
      <c r="L151" s="15"/>
    </row>
    <row r="152" spans="1:12" ht="17.25" customHeight="1" x14ac:dyDescent="0.2">
      <c r="A152" s="15">
        <v>194</v>
      </c>
      <c r="B152" s="59">
        <v>43561</v>
      </c>
      <c r="C152" s="16">
        <v>43556</v>
      </c>
      <c r="D152" s="39" t="s">
        <v>71</v>
      </c>
      <c r="E152" s="39">
        <v>20012784</v>
      </c>
      <c r="F152" s="15" t="s">
        <v>83</v>
      </c>
      <c r="G152" s="60">
        <v>120.8</v>
      </c>
      <c r="H152" s="15"/>
      <c r="I152" s="15">
        <v>30527</v>
      </c>
      <c r="J152" s="48">
        <v>28.36</v>
      </c>
      <c r="K152" s="48">
        <v>6.24</v>
      </c>
      <c r="L152" s="15">
        <v>10</v>
      </c>
    </row>
    <row r="153" spans="1:12" ht="17.25" customHeight="1" x14ac:dyDescent="0.2">
      <c r="A153" s="15"/>
      <c r="B153" s="59"/>
      <c r="C153" s="16"/>
      <c r="D153" s="39"/>
      <c r="E153" s="39"/>
      <c r="F153" s="15"/>
      <c r="G153" s="60"/>
      <c r="H153" s="15"/>
      <c r="I153" s="15"/>
      <c r="J153" s="48">
        <v>109.57</v>
      </c>
      <c r="K153" s="48">
        <v>10.96</v>
      </c>
      <c r="L153" s="15">
        <v>22</v>
      </c>
    </row>
    <row r="154" spans="1:12" ht="17.25" customHeight="1" x14ac:dyDescent="0.2">
      <c r="A154" s="15"/>
      <c r="B154" s="15"/>
      <c r="C154" s="61"/>
      <c r="D154" s="15"/>
      <c r="E154" s="62"/>
      <c r="F154" s="15"/>
      <c r="G154" s="60">
        <v>137.93</v>
      </c>
      <c r="H154" s="15">
        <v>73903</v>
      </c>
      <c r="I154" s="15"/>
      <c r="J154" s="48"/>
      <c r="K154" s="48"/>
      <c r="L154" s="15"/>
    </row>
    <row r="155" spans="1:12" ht="17.25" customHeight="1" x14ac:dyDescent="0.2">
      <c r="A155" s="15"/>
      <c r="B155" s="15"/>
      <c r="C155" s="63"/>
      <c r="D155" s="15"/>
      <c r="E155" s="15"/>
      <c r="F155" s="39" t="s">
        <v>17</v>
      </c>
      <c r="G155" s="60">
        <v>17.2</v>
      </c>
      <c r="H155" s="15">
        <v>49997</v>
      </c>
      <c r="I155" s="15"/>
      <c r="J155" s="48"/>
      <c r="K155" s="48"/>
      <c r="L155" s="15"/>
    </row>
    <row r="156" spans="1:12" ht="17.25" customHeight="1" x14ac:dyDescent="0.2">
      <c r="A156" s="15"/>
      <c r="B156" s="15"/>
      <c r="C156" s="16">
        <v>43574</v>
      </c>
      <c r="D156" s="68" t="s">
        <v>74</v>
      </c>
      <c r="E156" s="15">
        <v>194</v>
      </c>
      <c r="F156" s="15"/>
      <c r="G156" s="60">
        <v>120.8</v>
      </c>
      <c r="H156" s="15">
        <v>30527</v>
      </c>
      <c r="I156" s="15">
        <v>20221</v>
      </c>
      <c r="J156" s="48"/>
      <c r="K156" s="48"/>
      <c r="L156" s="15"/>
    </row>
    <row r="157" spans="1:12" ht="17.25" customHeight="1" x14ac:dyDescent="0.2">
      <c r="A157" s="15">
        <v>195</v>
      </c>
      <c r="B157" s="59">
        <v>43561</v>
      </c>
      <c r="C157" s="16">
        <v>43556</v>
      </c>
      <c r="D157" s="39" t="s">
        <v>71</v>
      </c>
      <c r="E157" s="39">
        <v>10035011</v>
      </c>
      <c r="F157" s="15" t="s">
        <v>83</v>
      </c>
      <c r="G157" s="60">
        <v>214.96</v>
      </c>
      <c r="H157" s="15"/>
      <c r="I157" s="15">
        <v>30527</v>
      </c>
      <c r="J157" s="48">
        <v>176</v>
      </c>
      <c r="K157" s="48">
        <v>38.76</v>
      </c>
      <c r="L157" s="15">
        <v>22</v>
      </c>
    </row>
    <row r="158" spans="1:12" ht="17.25" customHeight="1" x14ac:dyDescent="0.2">
      <c r="A158" s="15"/>
      <c r="B158" s="15"/>
      <c r="C158" s="61"/>
      <c r="D158" s="15"/>
      <c r="E158" s="62"/>
      <c r="F158" s="15"/>
      <c r="G158" s="60">
        <v>176.2</v>
      </c>
      <c r="H158" s="15">
        <v>73903</v>
      </c>
      <c r="I158" s="15"/>
      <c r="J158" s="48"/>
      <c r="K158" s="48"/>
      <c r="L158" s="15"/>
    </row>
    <row r="159" spans="1:12" ht="17.25" customHeight="1" x14ac:dyDescent="0.2">
      <c r="A159" s="15"/>
      <c r="B159" s="15"/>
      <c r="C159" s="63"/>
      <c r="D159" s="15"/>
      <c r="E159" s="15"/>
      <c r="F159" s="39" t="s">
        <v>17</v>
      </c>
      <c r="G159" s="60">
        <v>38.76</v>
      </c>
      <c r="H159" s="15">
        <v>49997</v>
      </c>
      <c r="I159" s="15"/>
      <c r="J159" s="48"/>
      <c r="K159" s="48"/>
      <c r="L159" s="15"/>
    </row>
    <row r="160" spans="1:12" ht="17.25" customHeight="1" x14ac:dyDescent="0.2">
      <c r="A160" s="15"/>
      <c r="B160" s="15"/>
      <c r="C160" s="16">
        <v>43574</v>
      </c>
      <c r="D160" s="68" t="s">
        <v>74</v>
      </c>
      <c r="E160" s="15">
        <v>195</v>
      </c>
      <c r="F160" s="15"/>
      <c r="G160" s="60">
        <v>214.96</v>
      </c>
      <c r="H160" s="15">
        <v>30527</v>
      </c>
      <c r="I160" s="15">
        <v>20221</v>
      </c>
      <c r="J160" s="48"/>
      <c r="K160" s="48"/>
      <c r="L160" s="15"/>
    </row>
    <row r="161" spans="1:12" ht="17.25" customHeight="1" x14ac:dyDescent="0.2">
      <c r="A161" s="15">
        <v>196</v>
      </c>
      <c r="B161" s="59">
        <v>43551</v>
      </c>
      <c r="C161" s="16">
        <v>43561</v>
      </c>
      <c r="D161" s="39" t="s">
        <v>56</v>
      </c>
      <c r="E161" s="66" t="s">
        <v>84</v>
      </c>
      <c r="F161" s="15" t="s">
        <v>85</v>
      </c>
      <c r="G161" s="60">
        <v>864.57</v>
      </c>
      <c r="H161" s="15">
        <v>70107</v>
      </c>
      <c r="I161" s="15">
        <v>30518</v>
      </c>
      <c r="J161" s="48"/>
      <c r="K161" s="48"/>
      <c r="L161" s="15" t="s">
        <v>20</v>
      </c>
    </row>
    <row r="162" spans="1:12" ht="17.25" customHeight="1" x14ac:dyDescent="0.2">
      <c r="A162" s="15">
        <v>197</v>
      </c>
      <c r="B162" s="59">
        <v>43562</v>
      </c>
      <c r="C162" s="16">
        <v>43555</v>
      </c>
      <c r="D162" s="39" t="s">
        <v>56</v>
      </c>
      <c r="E162" s="66">
        <v>6019270499</v>
      </c>
      <c r="F162" s="15" t="s">
        <v>60</v>
      </c>
      <c r="G162" s="60">
        <v>190.58</v>
      </c>
      <c r="H162" s="15">
        <v>70107</v>
      </c>
      <c r="I162" s="15">
        <v>30518</v>
      </c>
      <c r="J162" s="48"/>
      <c r="K162" s="48"/>
      <c r="L162" s="15" t="s">
        <v>20</v>
      </c>
    </row>
    <row r="163" spans="1:12" ht="17.25" customHeight="1" x14ac:dyDescent="0.2">
      <c r="A163" s="15">
        <v>198</v>
      </c>
      <c r="B163" s="59">
        <v>43562</v>
      </c>
      <c r="C163" s="16">
        <v>43555</v>
      </c>
      <c r="D163" s="39" t="s">
        <v>56</v>
      </c>
      <c r="E163" s="66">
        <v>6019270500</v>
      </c>
      <c r="F163" s="15" t="s">
        <v>60</v>
      </c>
      <c r="G163" s="60">
        <v>52.67</v>
      </c>
      <c r="H163" s="15">
        <v>70107</v>
      </c>
      <c r="I163" s="15">
        <v>30518</v>
      </c>
      <c r="J163" s="48"/>
      <c r="K163" s="48"/>
      <c r="L163" s="15" t="s">
        <v>20</v>
      </c>
    </row>
    <row r="164" spans="1:12" ht="17.25" customHeight="1" x14ac:dyDescent="0.2">
      <c r="A164" s="15">
        <v>199</v>
      </c>
      <c r="B164" s="59">
        <v>43562</v>
      </c>
      <c r="C164" s="16">
        <v>43555</v>
      </c>
      <c r="D164" s="39" t="s">
        <v>86</v>
      </c>
      <c r="E164" s="66">
        <v>6019014593</v>
      </c>
      <c r="F164" s="15" t="s">
        <v>60</v>
      </c>
      <c r="G164" s="60">
        <v>874.33</v>
      </c>
      <c r="H164" s="15">
        <v>30518</v>
      </c>
      <c r="I164" s="15">
        <v>70107</v>
      </c>
      <c r="J164" s="48"/>
      <c r="K164" s="48"/>
      <c r="L164" s="15" t="s">
        <v>20</v>
      </c>
    </row>
    <row r="165" spans="1:12" ht="17.25" customHeight="1" x14ac:dyDescent="0.2">
      <c r="A165" s="15">
        <v>200</v>
      </c>
      <c r="B165" s="59">
        <v>43562</v>
      </c>
      <c r="C165" s="16">
        <v>43558</v>
      </c>
      <c r="D165" s="39" t="s">
        <v>56</v>
      </c>
      <c r="E165" s="15" t="s">
        <v>87</v>
      </c>
      <c r="F165" s="39" t="s">
        <v>88</v>
      </c>
      <c r="G165" s="43">
        <v>93</v>
      </c>
      <c r="H165" s="15"/>
      <c r="I165" s="39">
        <v>30809</v>
      </c>
      <c r="J165" s="48">
        <v>76.2</v>
      </c>
      <c r="K165" s="22"/>
      <c r="L165" s="15" t="s">
        <v>20</v>
      </c>
    </row>
    <row r="166" spans="1:12" ht="17.25" customHeight="1" x14ac:dyDescent="0.2">
      <c r="A166" s="15"/>
      <c r="B166" s="59"/>
      <c r="C166" s="16"/>
      <c r="D166" s="39"/>
      <c r="E166" s="15"/>
      <c r="F166" s="39"/>
      <c r="G166" s="43"/>
      <c r="H166" s="39"/>
      <c r="J166" s="48">
        <v>13.77</v>
      </c>
      <c r="K166" s="48">
        <v>3.03</v>
      </c>
      <c r="L166" s="15">
        <v>22</v>
      </c>
    </row>
    <row r="167" spans="1:12" ht="17.25" customHeight="1" x14ac:dyDescent="0.2">
      <c r="A167" s="15"/>
      <c r="B167" s="15"/>
      <c r="C167" s="16"/>
      <c r="D167" s="37"/>
      <c r="E167" s="65"/>
      <c r="F167" s="39"/>
      <c r="G167" s="43">
        <v>89.97</v>
      </c>
      <c r="H167" s="39">
        <v>70107</v>
      </c>
      <c r="I167" s="15"/>
      <c r="J167" s="48"/>
      <c r="K167" s="48"/>
      <c r="L167" s="15"/>
    </row>
    <row r="168" spans="1:12" ht="17.25" customHeight="1" x14ac:dyDescent="0.2">
      <c r="A168" s="15"/>
      <c r="B168" s="15"/>
      <c r="C168" s="16"/>
      <c r="D168" s="37"/>
      <c r="E168" s="65"/>
      <c r="F168" s="15" t="s">
        <v>17</v>
      </c>
      <c r="G168" s="43">
        <v>3.03</v>
      </c>
      <c r="H168" s="15">
        <v>49997</v>
      </c>
      <c r="I168" s="15"/>
      <c r="J168" s="48"/>
      <c r="K168" s="48"/>
      <c r="L168" s="15"/>
    </row>
    <row r="169" spans="1:12" ht="17.25" customHeight="1" x14ac:dyDescent="0.2">
      <c r="A169" s="80">
        <v>201</v>
      </c>
      <c r="B169" s="59">
        <v>43563</v>
      </c>
      <c r="C169" s="16">
        <v>43559</v>
      </c>
      <c r="D169" s="39" t="s">
        <v>71</v>
      </c>
      <c r="E169" s="81">
        <v>28922101309019</v>
      </c>
      <c r="F169" s="82" t="s">
        <v>89</v>
      </c>
      <c r="G169" s="60">
        <v>513.39</v>
      </c>
      <c r="H169" s="15"/>
      <c r="I169" s="39">
        <v>30799</v>
      </c>
      <c r="J169" s="48">
        <v>420.81</v>
      </c>
      <c r="K169" s="48">
        <v>92.58</v>
      </c>
      <c r="L169" s="15">
        <v>10</v>
      </c>
    </row>
    <row r="170" spans="1:12" ht="17.25" customHeight="1" x14ac:dyDescent="0.2">
      <c r="A170" s="15"/>
      <c r="B170" s="15"/>
      <c r="C170" s="61"/>
      <c r="D170" s="15"/>
      <c r="E170" s="62"/>
      <c r="F170" s="15"/>
      <c r="G170" s="60">
        <v>420.81</v>
      </c>
      <c r="H170" s="15">
        <v>73903</v>
      </c>
      <c r="I170" s="15"/>
      <c r="J170" s="48"/>
      <c r="K170" s="48"/>
      <c r="L170" s="15"/>
    </row>
    <row r="171" spans="1:12" ht="17.25" customHeight="1" x14ac:dyDescent="0.2">
      <c r="A171" s="15"/>
      <c r="B171" s="15"/>
      <c r="C171" s="63"/>
      <c r="D171" s="15"/>
      <c r="E171" s="15"/>
      <c r="F171" s="39" t="s">
        <v>17</v>
      </c>
      <c r="G171" s="60">
        <v>92.58</v>
      </c>
      <c r="H171" s="15">
        <v>49997</v>
      </c>
      <c r="I171" s="15"/>
      <c r="J171" s="48"/>
      <c r="K171" s="48"/>
      <c r="L171" s="15"/>
    </row>
    <row r="172" spans="1:12" ht="17.25" customHeight="1" x14ac:dyDescent="0.2">
      <c r="A172" s="15">
        <v>202</v>
      </c>
      <c r="B172" s="59">
        <v>43564</v>
      </c>
      <c r="C172" s="71">
        <v>43554</v>
      </c>
      <c r="D172" s="70" t="s">
        <v>56</v>
      </c>
      <c r="E172" s="83" t="s">
        <v>90</v>
      </c>
      <c r="F172" s="84" t="s">
        <v>91</v>
      </c>
      <c r="G172" s="85">
        <v>114.55</v>
      </c>
      <c r="H172" s="84">
        <v>70107</v>
      </c>
      <c r="I172" s="84">
        <v>30443</v>
      </c>
      <c r="J172" s="86"/>
      <c r="K172" s="86"/>
      <c r="L172" s="84" t="s">
        <v>20</v>
      </c>
    </row>
    <row r="173" spans="1:12" ht="17.25" customHeight="1" x14ac:dyDescent="0.2">
      <c r="A173" s="39">
        <v>203</v>
      </c>
      <c r="B173" s="59">
        <v>43564</v>
      </c>
      <c r="C173" s="16">
        <v>43554</v>
      </c>
      <c r="D173" s="39" t="s">
        <v>86</v>
      </c>
      <c r="E173" s="62" t="s">
        <v>92</v>
      </c>
      <c r="F173" s="15" t="s">
        <v>91</v>
      </c>
      <c r="G173" s="60">
        <v>2012.41</v>
      </c>
      <c r="H173" s="15">
        <v>30443</v>
      </c>
      <c r="J173" s="48">
        <v>1616.56</v>
      </c>
      <c r="K173" s="48"/>
      <c r="L173" s="15" t="s">
        <v>20</v>
      </c>
    </row>
    <row r="174" spans="1:12" ht="17.25" customHeight="1" x14ac:dyDescent="0.2">
      <c r="A174" s="39"/>
      <c r="B174" s="15"/>
      <c r="C174" s="16"/>
      <c r="D174" s="68"/>
      <c r="E174" s="62"/>
      <c r="F174" s="15"/>
      <c r="G174" s="60"/>
      <c r="H174" s="15" t="str">
        <f>IF(F174="IVA C/E",49997," ")</f>
        <v xml:space="preserve"> </v>
      </c>
      <c r="I174" s="15"/>
      <c r="J174" s="48">
        <v>291.20999999999998</v>
      </c>
      <c r="K174" s="48">
        <v>64.069999999999993</v>
      </c>
      <c r="L174" s="15">
        <v>22</v>
      </c>
    </row>
    <row r="175" spans="1:12" ht="17.25" customHeight="1" x14ac:dyDescent="0.2">
      <c r="A175" s="39"/>
      <c r="B175" s="15"/>
      <c r="C175" s="16"/>
      <c r="D175" s="68"/>
      <c r="E175" s="62"/>
      <c r="F175" s="15"/>
      <c r="G175" s="60"/>
      <c r="H175" s="15"/>
      <c r="I175" s="15"/>
      <c r="J175" s="48">
        <v>39.01</v>
      </c>
      <c r="K175" s="48">
        <v>1.56</v>
      </c>
      <c r="L175" s="15">
        <v>4</v>
      </c>
    </row>
    <row r="176" spans="1:12" ht="17.25" customHeight="1" x14ac:dyDescent="0.2">
      <c r="A176" s="15"/>
      <c r="B176" s="15"/>
      <c r="C176" s="16"/>
      <c r="D176" s="68"/>
      <c r="E176" s="62"/>
      <c r="F176" s="15"/>
      <c r="G176" s="60">
        <v>1946.78</v>
      </c>
      <c r="I176" s="15">
        <v>70107</v>
      </c>
      <c r="J176" s="48"/>
      <c r="K176" s="48"/>
      <c r="L176" s="15"/>
    </row>
    <row r="177" spans="1:12" ht="17.25" customHeight="1" x14ac:dyDescent="0.2">
      <c r="A177" s="39"/>
      <c r="B177" s="15"/>
      <c r="C177" s="16"/>
      <c r="D177" s="68"/>
      <c r="E177" s="62"/>
      <c r="F177" s="15" t="s">
        <v>17</v>
      </c>
      <c r="G177" s="60">
        <v>65.63</v>
      </c>
      <c r="I177" s="15">
        <f>IF(F177="IVA C/E",49997," ")</f>
        <v>49997</v>
      </c>
      <c r="J177" s="48"/>
      <c r="K177" s="48"/>
      <c r="L177" s="15"/>
    </row>
    <row r="178" spans="1:12" ht="17.25" customHeight="1" x14ac:dyDescent="0.2">
      <c r="A178" s="39">
        <v>204</v>
      </c>
      <c r="B178" s="45">
        <v>43565</v>
      </c>
      <c r="C178" s="16">
        <v>43555</v>
      </c>
      <c r="D178" s="39" t="s">
        <v>56</v>
      </c>
      <c r="E178" s="15" t="s">
        <v>93</v>
      </c>
      <c r="F178" s="39" t="s">
        <v>94</v>
      </c>
      <c r="G178" s="43">
        <v>55</v>
      </c>
      <c r="H178" s="15"/>
      <c r="I178" s="39">
        <v>30565</v>
      </c>
      <c r="J178" s="48">
        <v>45.08</v>
      </c>
      <c r="K178" s="48">
        <v>9.92</v>
      </c>
      <c r="L178" s="15">
        <v>22</v>
      </c>
    </row>
    <row r="179" spans="1:12" ht="17.25" customHeight="1" x14ac:dyDescent="0.2">
      <c r="A179" s="15"/>
      <c r="B179" s="15"/>
      <c r="C179" s="16"/>
      <c r="D179" s="37"/>
      <c r="E179" s="65"/>
      <c r="F179" s="39"/>
      <c r="G179" s="43">
        <v>45.08</v>
      </c>
      <c r="H179" s="39">
        <v>73913</v>
      </c>
      <c r="I179" s="39"/>
      <c r="J179" s="48"/>
      <c r="K179" s="48"/>
      <c r="L179" s="15"/>
    </row>
    <row r="180" spans="1:12" ht="17.25" customHeight="1" x14ac:dyDescent="0.2">
      <c r="A180" s="39"/>
      <c r="B180" s="39"/>
      <c r="C180" s="16"/>
      <c r="D180" s="37"/>
      <c r="E180" s="65"/>
      <c r="F180" s="15" t="s">
        <v>17</v>
      </c>
      <c r="G180" s="43">
        <v>9.92</v>
      </c>
      <c r="H180" s="15">
        <v>49997</v>
      </c>
      <c r="I180" s="39"/>
      <c r="J180" s="48"/>
      <c r="K180" s="48"/>
      <c r="L180" s="15"/>
    </row>
    <row r="181" spans="1:12" ht="17.25" customHeight="1" x14ac:dyDescent="0.2">
      <c r="A181" s="39"/>
      <c r="B181" s="39"/>
      <c r="C181" s="16">
        <v>43558</v>
      </c>
      <c r="D181" s="68" t="s">
        <v>74</v>
      </c>
      <c r="E181" s="15">
        <v>204</v>
      </c>
      <c r="F181" s="15"/>
      <c r="G181" s="60">
        <v>55</v>
      </c>
      <c r="H181" s="15">
        <v>30565</v>
      </c>
      <c r="I181" s="15">
        <v>20221</v>
      </c>
      <c r="J181" s="48"/>
      <c r="K181" s="48"/>
      <c r="L181" s="15"/>
    </row>
    <row r="182" spans="1:12" ht="17.25" customHeight="1" x14ac:dyDescent="0.2">
      <c r="A182" s="39">
        <v>205</v>
      </c>
      <c r="B182" s="59">
        <v>43566</v>
      </c>
      <c r="C182" s="16">
        <v>43564</v>
      </c>
      <c r="D182" s="39" t="s">
        <v>71</v>
      </c>
      <c r="E182" s="39" t="s">
        <v>95</v>
      </c>
      <c r="F182" s="15" t="s">
        <v>88</v>
      </c>
      <c r="G182" s="60">
        <v>139.19999999999999</v>
      </c>
      <c r="H182" s="15">
        <v>70107</v>
      </c>
      <c r="I182" s="15">
        <v>30809</v>
      </c>
      <c r="J182" s="48"/>
      <c r="K182" s="48"/>
      <c r="L182" s="15" t="s">
        <v>20</v>
      </c>
    </row>
    <row r="183" spans="1:12" ht="17.25" customHeight="1" x14ac:dyDescent="0.2">
      <c r="A183" s="15">
        <v>206</v>
      </c>
      <c r="B183" s="59">
        <v>43566</v>
      </c>
      <c r="C183" s="16">
        <v>43565</v>
      </c>
      <c r="D183" s="39" t="s">
        <v>56</v>
      </c>
      <c r="E183" s="62" t="s">
        <v>96</v>
      </c>
      <c r="F183" s="15" t="s">
        <v>97</v>
      </c>
      <c r="G183" s="60">
        <v>14.4</v>
      </c>
      <c r="H183" s="15">
        <v>70107</v>
      </c>
      <c r="I183" s="15">
        <v>30810</v>
      </c>
      <c r="J183" s="48"/>
      <c r="K183" s="48"/>
      <c r="L183" s="15" t="s">
        <v>20</v>
      </c>
    </row>
    <row r="184" spans="1:12" ht="17.25" customHeight="1" x14ac:dyDescent="0.2">
      <c r="A184" s="19">
        <v>207</v>
      </c>
      <c r="B184" s="59">
        <v>43566</v>
      </c>
      <c r="C184" s="16">
        <v>43563</v>
      </c>
      <c r="D184" s="39" t="s">
        <v>71</v>
      </c>
      <c r="E184" s="87" t="s">
        <v>98</v>
      </c>
      <c r="F184" s="15" t="s">
        <v>99</v>
      </c>
      <c r="G184" s="60">
        <v>1149.6600000000001</v>
      </c>
      <c r="H184" s="15"/>
      <c r="I184" s="15">
        <v>30520</v>
      </c>
      <c r="J184" s="48">
        <v>1105.44</v>
      </c>
      <c r="K184" s="48">
        <v>44.22</v>
      </c>
      <c r="L184" s="15">
        <v>4</v>
      </c>
    </row>
    <row r="185" spans="1:12" ht="17.25" customHeight="1" x14ac:dyDescent="0.2">
      <c r="A185" s="15"/>
      <c r="B185" s="21"/>
      <c r="C185" s="67"/>
      <c r="D185" s="77"/>
      <c r="E185" s="62"/>
      <c r="F185" s="15"/>
      <c r="G185" s="60">
        <v>1105.44</v>
      </c>
      <c r="H185" s="39">
        <v>70105</v>
      </c>
      <c r="I185" s="15"/>
      <c r="J185" s="48"/>
      <c r="K185" s="48"/>
      <c r="L185" s="15"/>
    </row>
    <row r="186" spans="1:12" ht="17.25" customHeight="1" x14ac:dyDescent="0.2">
      <c r="A186" s="15"/>
      <c r="B186" s="21"/>
      <c r="C186" s="67"/>
      <c r="D186" s="68"/>
      <c r="E186" s="69"/>
      <c r="F186" s="39" t="s">
        <v>17</v>
      </c>
      <c r="G186" s="60">
        <v>44.22</v>
      </c>
      <c r="H186" s="39">
        <v>49997</v>
      </c>
      <c r="I186" s="15"/>
      <c r="J186" s="48"/>
      <c r="K186" s="48"/>
      <c r="L186" s="15"/>
    </row>
    <row r="187" spans="1:12" ht="17.25" customHeight="1" x14ac:dyDescent="0.2">
      <c r="A187" s="15"/>
      <c r="B187" s="21"/>
      <c r="C187" s="16">
        <v>43565</v>
      </c>
      <c r="D187" s="68" t="s">
        <v>79</v>
      </c>
      <c r="E187" s="15">
        <v>207</v>
      </c>
      <c r="F187" s="15"/>
      <c r="G187" s="60">
        <v>1149.6600000000001</v>
      </c>
      <c r="H187" s="15">
        <v>30520</v>
      </c>
      <c r="I187" s="15">
        <v>20210</v>
      </c>
      <c r="J187" s="48"/>
      <c r="K187" s="48"/>
      <c r="L187" s="15"/>
    </row>
    <row r="188" spans="1:12" ht="17.25" customHeight="1" x14ac:dyDescent="0.2">
      <c r="A188" s="15">
        <v>208</v>
      </c>
      <c r="B188" s="59">
        <v>43566</v>
      </c>
      <c r="C188" s="71">
        <v>43560</v>
      </c>
      <c r="D188" s="70" t="s">
        <v>56</v>
      </c>
      <c r="E188" s="83" t="s">
        <v>100</v>
      </c>
      <c r="F188" s="84" t="s">
        <v>91</v>
      </c>
      <c r="G188" s="85">
        <v>64.22</v>
      </c>
      <c r="H188" s="84">
        <v>70107</v>
      </c>
      <c r="I188" s="84">
        <v>30443</v>
      </c>
      <c r="J188" s="86"/>
      <c r="K188" s="86"/>
      <c r="L188" s="84" t="s">
        <v>20</v>
      </c>
    </row>
    <row r="189" spans="1:12" ht="17.25" customHeight="1" x14ac:dyDescent="0.2">
      <c r="A189" s="39">
        <v>209</v>
      </c>
      <c r="B189" s="59">
        <v>43567</v>
      </c>
      <c r="C189" s="16">
        <v>43557</v>
      </c>
      <c r="D189" s="39" t="s">
        <v>56</v>
      </c>
      <c r="E189" s="62" t="s">
        <v>101</v>
      </c>
      <c r="F189" s="15" t="s">
        <v>91</v>
      </c>
      <c r="G189" s="60">
        <v>196.88</v>
      </c>
      <c r="H189" s="15" t="str">
        <f>IF(F189="IVA C/E",49997," ")</f>
        <v xml:space="preserve"> </v>
      </c>
      <c r="I189" s="15">
        <v>30443</v>
      </c>
      <c r="J189" s="48">
        <v>176.77</v>
      </c>
      <c r="K189" s="48"/>
      <c r="L189" s="15" t="s">
        <v>20</v>
      </c>
    </row>
    <row r="190" spans="1:12" ht="17.25" customHeight="1" x14ac:dyDescent="0.2">
      <c r="A190" s="39"/>
      <c r="B190" s="15"/>
      <c r="C190" s="16"/>
      <c r="D190" s="68"/>
      <c r="E190" s="62"/>
      <c r="F190" s="15"/>
      <c r="G190" s="60"/>
      <c r="H190" s="15" t="str">
        <f>IF(F190="IVA C/E",49997," ")</f>
        <v xml:space="preserve"> </v>
      </c>
      <c r="I190" s="15"/>
      <c r="J190" s="48">
        <v>16.48</v>
      </c>
      <c r="K190" s="48">
        <v>3.63</v>
      </c>
      <c r="L190" s="15">
        <v>22</v>
      </c>
    </row>
    <row r="191" spans="1:12" ht="17.25" customHeight="1" x14ac:dyDescent="0.2">
      <c r="A191" s="15"/>
      <c r="B191" s="15"/>
      <c r="C191" s="16"/>
      <c r="D191" s="68"/>
      <c r="E191" s="62"/>
      <c r="F191" s="15"/>
      <c r="G191" s="60">
        <v>193.25</v>
      </c>
      <c r="H191" s="15">
        <v>70107</v>
      </c>
      <c r="I191" s="15"/>
      <c r="J191" s="48"/>
      <c r="K191" s="48"/>
      <c r="L191" s="15"/>
    </row>
    <row r="192" spans="1:12" ht="17.25" customHeight="1" x14ac:dyDescent="0.2">
      <c r="A192" s="39"/>
      <c r="B192" s="15"/>
      <c r="C192" s="16"/>
      <c r="D192" s="68"/>
      <c r="E192" s="62"/>
      <c r="F192" s="15" t="s">
        <v>17</v>
      </c>
      <c r="G192" s="60">
        <v>3.63</v>
      </c>
      <c r="H192" s="15">
        <f>IF(F192="IVA C/E",49997," ")</f>
        <v>49997</v>
      </c>
      <c r="I192" s="15"/>
      <c r="J192" s="48"/>
      <c r="K192" s="48"/>
      <c r="L192" s="15"/>
    </row>
    <row r="193" spans="1:12" ht="17.25" customHeight="1" x14ac:dyDescent="0.2">
      <c r="A193" s="15">
        <v>210</v>
      </c>
      <c r="B193" s="45">
        <v>43567</v>
      </c>
      <c r="C193" s="16">
        <v>43555</v>
      </c>
      <c r="D193" s="39" t="s">
        <v>56</v>
      </c>
      <c r="E193" s="38" t="s">
        <v>102</v>
      </c>
      <c r="F193" s="39" t="s">
        <v>103</v>
      </c>
      <c r="G193" s="43">
        <v>126.76</v>
      </c>
      <c r="H193" s="39"/>
      <c r="I193" s="39">
        <v>30896</v>
      </c>
      <c r="J193" s="48">
        <v>100</v>
      </c>
      <c r="K193" s="48">
        <v>22</v>
      </c>
      <c r="L193" s="15">
        <v>22</v>
      </c>
    </row>
    <row r="194" spans="1:12" ht="17.25" customHeight="1" x14ac:dyDescent="0.2">
      <c r="A194" s="15"/>
      <c r="B194" s="45"/>
      <c r="C194" s="16"/>
      <c r="D194" s="39"/>
      <c r="E194" s="38"/>
      <c r="F194" s="39"/>
      <c r="G194" s="43"/>
      <c r="H194" s="39"/>
      <c r="I194" s="39"/>
      <c r="J194" s="48">
        <v>4.76</v>
      </c>
      <c r="K194" s="48"/>
      <c r="L194" s="15" t="s">
        <v>20</v>
      </c>
    </row>
    <row r="195" spans="1:12" ht="17.25" customHeight="1" x14ac:dyDescent="0.2">
      <c r="A195" s="15"/>
      <c r="B195" s="15"/>
      <c r="C195" s="16"/>
      <c r="D195" s="39"/>
      <c r="E195" s="38"/>
      <c r="F195" s="39"/>
      <c r="G195" s="43">
        <v>104.76</v>
      </c>
      <c r="H195" s="39">
        <v>82503</v>
      </c>
      <c r="I195" s="39"/>
      <c r="J195" s="48"/>
      <c r="K195" s="48" t="s">
        <v>104</v>
      </c>
      <c r="L195" s="15"/>
    </row>
    <row r="196" spans="1:12" ht="17.25" customHeight="1" x14ac:dyDescent="0.2">
      <c r="A196" s="15"/>
      <c r="B196" s="15"/>
      <c r="C196" s="16"/>
      <c r="D196" s="39"/>
      <c r="E196" s="38"/>
      <c r="F196" s="39" t="s">
        <v>17</v>
      </c>
      <c r="G196" s="43">
        <v>22</v>
      </c>
      <c r="H196" s="39">
        <f>IF(F196="IVA C/E",49997," ")</f>
        <v>49997</v>
      </c>
      <c r="I196" s="39"/>
      <c r="J196" s="48"/>
      <c r="K196" s="48"/>
      <c r="L196" s="15"/>
    </row>
    <row r="197" spans="1:12" ht="17.25" customHeight="1" x14ac:dyDescent="0.2">
      <c r="A197" s="15">
        <v>211</v>
      </c>
      <c r="B197" s="59">
        <v>43570</v>
      </c>
      <c r="C197" s="16">
        <v>43568</v>
      </c>
      <c r="D197" s="39" t="s">
        <v>56</v>
      </c>
      <c r="E197" s="66">
        <v>6019284736</v>
      </c>
      <c r="F197" s="15" t="s">
        <v>60</v>
      </c>
      <c r="G197" s="60">
        <v>141.22999999999999</v>
      </c>
      <c r="H197" s="15">
        <v>70107</v>
      </c>
      <c r="I197" s="15">
        <v>30518</v>
      </c>
      <c r="K197" s="48"/>
      <c r="L197" s="15" t="s">
        <v>20</v>
      </c>
    </row>
    <row r="198" spans="1:12" ht="17.25" customHeight="1" x14ac:dyDescent="0.2">
      <c r="A198" s="15">
        <v>212</v>
      </c>
      <c r="B198" s="59">
        <v>43570</v>
      </c>
      <c r="C198" s="16">
        <v>43568</v>
      </c>
      <c r="D198" s="39" t="s">
        <v>56</v>
      </c>
      <c r="E198" s="66">
        <v>6019284735</v>
      </c>
      <c r="F198" s="15" t="s">
        <v>60</v>
      </c>
      <c r="G198" s="60">
        <v>181.55</v>
      </c>
      <c r="H198" s="15">
        <v>70107</v>
      </c>
      <c r="I198" s="15">
        <v>30518</v>
      </c>
      <c r="K198" s="48"/>
      <c r="L198" s="15" t="s">
        <v>20</v>
      </c>
    </row>
    <row r="199" spans="1:12" ht="17.25" customHeight="1" x14ac:dyDescent="0.2">
      <c r="A199" s="19">
        <v>213</v>
      </c>
      <c r="B199" s="59">
        <v>43571</v>
      </c>
      <c r="C199" s="16">
        <v>43565</v>
      </c>
      <c r="D199" s="39" t="s">
        <v>71</v>
      </c>
      <c r="E199" s="39">
        <v>37</v>
      </c>
      <c r="F199" s="15" t="s">
        <v>105</v>
      </c>
      <c r="G199" s="60">
        <v>2255.7800000000002</v>
      </c>
      <c r="H199" s="21"/>
      <c r="I199" s="15">
        <v>30566</v>
      </c>
      <c r="J199" s="48">
        <v>1849</v>
      </c>
      <c r="K199" s="48">
        <v>406.78</v>
      </c>
      <c r="L199" s="15">
        <v>22</v>
      </c>
    </row>
    <row r="200" spans="1:12" ht="17.25" customHeight="1" x14ac:dyDescent="0.2">
      <c r="A200" s="15"/>
      <c r="B200" s="15"/>
      <c r="C200" s="67"/>
      <c r="D200" s="77"/>
      <c r="E200" s="62"/>
      <c r="F200" s="15"/>
      <c r="G200" s="60">
        <f>J199</f>
        <v>1849</v>
      </c>
      <c r="H200" s="15">
        <v>70106</v>
      </c>
      <c r="I200" s="21"/>
      <c r="J200" s="48"/>
      <c r="K200" s="48"/>
      <c r="L200" s="15"/>
    </row>
    <row r="201" spans="1:12" ht="17.25" customHeight="1" x14ac:dyDescent="0.2">
      <c r="A201" s="15"/>
      <c r="B201" s="15"/>
      <c r="C201" s="67"/>
      <c r="D201" s="77"/>
      <c r="E201" s="62"/>
      <c r="F201" s="39" t="s">
        <v>17</v>
      </c>
      <c r="G201" s="60">
        <f>K199</f>
        <v>406.78</v>
      </c>
      <c r="H201" s="39">
        <v>49997</v>
      </c>
      <c r="I201" s="21"/>
      <c r="J201" s="48"/>
      <c r="K201" s="48"/>
      <c r="L201" s="15"/>
    </row>
    <row r="202" spans="1:12" ht="17.25" customHeight="1" x14ac:dyDescent="0.2">
      <c r="A202" s="39"/>
      <c r="B202" s="15"/>
      <c r="C202" s="16">
        <v>43584</v>
      </c>
      <c r="D202" s="37" t="s">
        <v>74</v>
      </c>
      <c r="E202" s="39">
        <v>213</v>
      </c>
      <c r="F202" s="39"/>
      <c r="G202" s="43">
        <v>2255.7800000000002</v>
      </c>
      <c r="H202" s="39">
        <v>30566</v>
      </c>
      <c r="I202" s="39">
        <v>20210</v>
      </c>
      <c r="J202" s="48"/>
      <c r="K202" s="48"/>
      <c r="L202" s="15"/>
    </row>
    <row r="203" spans="1:12" ht="17.25" customHeight="1" x14ac:dyDescent="0.2">
      <c r="A203" s="39">
        <v>214</v>
      </c>
      <c r="B203" s="45">
        <v>43572</v>
      </c>
      <c r="C203" s="16">
        <v>43572</v>
      </c>
      <c r="D203" s="39" t="s">
        <v>56</v>
      </c>
      <c r="E203" s="15" t="s">
        <v>106</v>
      </c>
      <c r="F203" s="39" t="s">
        <v>107</v>
      </c>
      <c r="G203" s="43">
        <v>58</v>
      </c>
      <c r="H203" s="15"/>
      <c r="I203" s="39">
        <v>30559</v>
      </c>
      <c r="J203" s="48">
        <v>47.54</v>
      </c>
      <c r="K203" s="48">
        <v>10.46</v>
      </c>
      <c r="L203" s="15">
        <v>22</v>
      </c>
    </row>
    <row r="204" spans="1:12" ht="17.25" customHeight="1" x14ac:dyDescent="0.2">
      <c r="A204" s="15"/>
      <c r="B204" s="15"/>
      <c r="C204" s="16"/>
      <c r="D204" s="37"/>
      <c r="E204" s="65"/>
      <c r="F204" s="39"/>
      <c r="G204" s="43">
        <v>47.54</v>
      </c>
      <c r="H204" s="39">
        <v>73913</v>
      </c>
      <c r="I204" s="39"/>
      <c r="J204" s="48"/>
      <c r="K204" s="48"/>
      <c r="L204" s="15"/>
    </row>
    <row r="205" spans="1:12" ht="17.25" customHeight="1" x14ac:dyDescent="0.2">
      <c r="A205" s="39"/>
      <c r="B205" s="39"/>
      <c r="C205" s="16"/>
      <c r="D205" s="37"/>
      <c r="E205" s="65"/>
      <c r="F205" s="15" t="s">
        <v>17</v>
      </c>
      <c r="G205" s="43">
        <v>10.46</v>
      </c>
      <c r="H205" s="15">
        <v>49997</v>
      </c>
      <c r="I205" s="39"/>
      <c r="J205" s="48"/>
      <c r="K205" s="48"/>
      <c r="L205" s="15"/>
    </row>
    <row r="206" spans="1:12" ht="17.25" customHeight="1" x14ac:dyDescent="0.2">
      <c r="A206" s="39"/>
      <c r="B206" s="39"/>
      <c r="C206" s="16">
        <v>43573</v>
      </c>
      <c r="D206" s="68" t="s">
        <v>74</v>
      </c>
      <c r="E206" s="15">
        <v>214</v>
      </c>
      <c r="F206" s="15"/>
      <c r="G206" s="60">
        <v>58</v>
      </c>
      <c r="H206" s="15">
        <v>30559</v>
      </c>
      <c r="I206" s="15">
        <v>20210</v>
      </c>
      <c r="J206" s="48"/>
      <c r="K206" s="48"/>
      <c r="L206" s="15"/>
    </row>
    <row r="207" spans="1:12" ht="17.25" customHeight="1" x14ac:dyDescent="0.2">
      <c r="A207" s="39">
        <v>215</v>
      </c>
      <c r="B207" s="45">
        <v>43572</v>
      </c>
      <c r="C207" s="16">
        <v>43572</v>
      </c>
      <c r="D207" s="39" t="s">
        <v>56</v>
      </c>
      <c r="E207" s="64" t="s">
        <v>108</v>
      </c>
      <c r="F207" s="39" t="s">
        <v>109</v>
      </c>
      <c r="G207" s="43">
        <v>1231.92</v>
      </c>
      <c r="H207" s="15"/>
      <c r="I207" s="39">
        <v>30532</v>
      </c>
      <c r="J207" s="48">
        <v>1009.77</v>
      </c>
      <c r="K207" s="48">
        <v>222.15</v>
      </c>
      <c r="L207" s="15">
        <v>22</v>
      </c>
    </row>
    <row r="208" spans="1:12" ht="17.25" customHeight="1" x14ac:dyDescent="0.2">
      <c r="A208" s="39"/>
      <c r="C208" s="16"/>
      <c r="D208" s="37"/>
      <c r="E208" s="65"/>
      <c r="F208" s="39"/>
      <c r="G208" s="43">
        <v>1009.77</v>
      </c>
      <c r="H208" s="39">
        <v>70106</v>
      </c>
      <c r="I208" s="39"/>
      <c r="J208" s="48"/>
      <c r="K208" s="48"/>
      <c r="L208" s="15"/>
    </row>
    <row r="209" spans="1:12" ht="17.25" customHeight="1" x14ac:dyDescent="0.2">
      <c r="A209" s="39"/>
      <c r="C209" s="16"/>
      <c r="D209" s="37"/>
      <c r="E209" s="65"/>
      <c r="F209" s="15" t="s">
        <v>17</v>
      </c>
      <c r="G209" s="43">
        <v>222.15</v>
      </c>
      <c r="H209" s="15">
        <v>49997</v>
      </c>
      <c r="I209" s="39"/>
      <c r="J209" s="48"/>
      <c r="K209" s="48"/>
      <c r="L209" s="15"/>
    </row>
    <row r="210" spans="1:12" ht="17.25" customHeight="1" x14ac:dyDescent="0.2">
      <c r="A210" s="15"/>
      <c r="C210" s="16">
        <v>43570</v>
      </c>
      <c r="D210" s="37" t="s">
        <v>79</v>
      </c>
      <c r="E210" s="65">
        <v>215</v>
      </c>
      <c r="F210" s="39"/>
      <c r="G210" s="43">
        <v>1231.92</v>
      </c>
      <c r="H210" s="39">
        <v>30532</v>
      </c>
      <c r="I210" s="39">
        <v>20210</v>
      </c>
      <c r="J210" s="47"/>
      <c r="K210" s="48"/>
      <c r="L210" s="15"/>
    </row>
    <row r="211" spans="1:12" ht="17.25" customHeight="1" x14ac:dyDescent="0.2">
      <c r="A211" s="15">
        <v>216</v>
      </c>
      <c r="B211" s="59">
        <v>43573</v>
      </c>
      <c r="C211" s="16">
        <v>43573</v>
      </c>
      <c r="D211" s="39" t="s">
        <v>71</v>
      </c>
      <c r="E211" s="39">
        <v>3019183961</v>
      </c>
      <c r="F211" s="39" t="s">
        <v>110</v>
      </c>
      <c r="G211" s="60">
        <v>46.92</v>
      </c>
      <c r="H211" s="15"/>
      <c r="I211" s="39">
        <v>32043</v>
      </c>
      <c r="J211" s="48">
        <v>38.46</v>
      </c>
      <c r="K211" s="48">
        <v>8.4600000000000009</v>
      </c>
      <c r="L211" s="15">
        <v>22</v>
      </c>
    </row>
    <row r="212" spans="1:12" ht="17.25" customHeight="1" x14ac:dyDescent="0.2">
      <c r="A212" s="15"/>
      <c r="B212" s="15"/>
      <c r="C212" s="67"/>
      <c r="D212" s="77"/>
      <c r="E212" s="62"/>
      <c r="F212" s="15"/>
      <c r="G212" s="60">
        <f>J211</f>
        <v>38.46</v>
      </c>
      <c r="H212" s="15">
        <v>82503</v>
      </c>
      <c r="I212" s="15"/>
      <c r="J212" s="48"/>
      <c r="K212" s="48"/>
      <c r="L212" s="15"/>
    </row>
    <row r="213" spans="1:12" ht="17.25" customHeight="1" x14ac:dyDescent="0.2">
      <c r="A213" s="39"/>
      <c r="B213" s="39"/>
      <c r="C213" s="67"/>
      <c r="D213" s="77"/>
      <c r="E213" s="62"/>
      <c r="F213" s="39" t="s">
        <v>17</v>
      </c>
      <c r="G213" s="60">
        <f>K211</f>
        <v>8.4600000000000009</v>
      </c>
      <c r="H213" s="39">
        <v>49997</v>
      </c>
      <c r="I213" s="15"/>
      <c r="J213" s="48"/>
      <c r="K213" s="48"/>
      <c r="L213" s="15"/>
    </row>
    <row r="214" spans="1:12" ht="17.25" customHeight="1" x14ac:dyDescent="0.2">
      <c r="A214" s="15">
        <v>217</v>
      </c>
      <c r="B214" s="59">
        <v>43574</v>
      </c>
      <c r="C214" s="16">
        <v>43574</v>
      </c>
      <c r="D214" s="39" t="s">
        <v>56</v>
      </c>
      <c r="E214" s="62">
        <v>295</v>
      </c>
      <c r="F214" s="15" t="s">
        <v>111</v>
      </c>
      <c r="G214" s="60">
        <v>549.65</v>
      </c>
      <c r="I214" s="15">
        <v>32237</v>
      </c>
      <c r="J214" s="48">
        <v>450.53</v>
      </c>
      <c r="K214" s="48">
        <v>99.12</v>
      </c>
      <c r="L214" s="15">
        <v>22</v>
      </c>
    </row>
    <row r="215" spans="1:12" ht="17.25" customHeight="1" x14ac:dyDescent="0.2">
      <c r="A215" s="15"/>
      <c r="B215" s="59"/>
      <c r="C215" s="16"/>
      <c r="D215" s="39"/>
      <c r="E215" s="62"/>
      <c r="F215" s="15"/>
      <c r="G215" s="60">
        <v>450.53</v>
      </c>
      <c r="H215" s="15">
        <v>12033</v>
      </c>
      <c r="J215" s="48"/>
      <c r="K215" s="48"/>
      <c r="L215" s="15"/>
    </row>
    <row r="216" spans="1:12" ht="17.25" customHeight="1" x14ac:dyDescent="0.2">
      <c r="A216" s="15"/>
      <c r="B216" s="59"/>
      <c r="C216" s="16"/>
      <c r="D216" s="39"/>
      <c r="E216" s="62"/>
      <c r="F216" s="15" t="s">
        <v>17</v>
      </c>
      <c r="G216" s="60">
        <v>99.12</v>
      </c>
      <c r="H216" s="15">
        <v>49997</v>
      </c>
      <c r="J216" s="48"/>
      <c r="K216" s="48"/>
      <c r="L216" s="15"/>
    </row>
    <row r="217" spans="1:12" ht="17.25" customHeight="1" x14ac:dyDescent="0.2">
      <c r="C217" s="16">
        <v>43574</v>
      </c>
      <c r="D217" s="37" t="s">
        <v>79</v>
      </c>
      <c r="E217" s="65">
        <v>217</v>
      </c>
      <c r="F217" s="39"/>
      <c r="G217" s="43">
        <v>549.65</v>
      </c>
      <c r="H217" s="39">
        <v>32237</v>
      </c>
      <c r="I217" s="39">
        <v>20003</v>
      </c>
    </row>
    <row r="218" spans="1:12" ht="17.25" customHeight="1" x14ac:dyDescent="0.2">
      <c r="A218" s="15">
        <v>218</v>
      </c>
      <c r="B218" s="59">
        <v>43575</v>
      </c>
      <c r="C218" s="16">
        <v>43574</v>
      </c>
      <c r="D218" s="39" t="s">
        <v>56</v>
      </c>
      <c r="E218" s="62">
        <v>296</v>
      </c>
      <c r="F218" s="15" t="s">
        <v>111</v>
      </c>
      <c r="G218" s="60">
        <v>1735.28</v>
      </c>
      <c r="I218" s="15">
        <v>32237</v>
      </c>
      <c r="J218" s="48">
        <v>1422.36</v>
      </c>
      <c r="K218" s="48">
        <v>312.92</v>
      </c>
      <c r="L218" s="15">
        <v>22</v>
      </c>
    </row>
    <row r="219" spans="1:12" ht="17.25" customHeight="1" x14ac:dyDescent="0.2">
      <c r="A219" s="15"/>
      <c r="B219" s="59"/>
      <c r="C219" s="16"/>
      <c r="D219" s="39"/>
      <c r="E219" s="62"/>
      <c r="F219" s="15"/>
      <c r="G219" s="60">
        <v>1422.36</v>
      </c>
      <c r="H219" s="15">
        <v>12033</v>
      </c>
      <c r="J219" s="48"/>
      <c r="K219" s="48"/>
      <c r="L219" s="15"/>
    </row>
    <row r="220" spans="1:12" ht="17.25" customHeight="1" x14ac:dyDescent="0.2">
      <c r="A220" s="15"/>
      <c r="B220" s="59"/>
      <c r="C220" s="16"/>
      <c r="D220" s="39"/>
      <c r="E220" s="62"/>
      <c r="F220" s="15" t="s">
        <v>17</v>
      </c>
      <c r="G220" s="60">
        <v>312.92</v>
      </c>
      <c r="H220" s="15">
        <v>49997</v>
      </c>
      <c r="J220" s="48"/>
      <c r="K220" s="48"/>
      <c r="L220" s="15"/>
    </row>
    <row r="221" spans="1:12" ht="17.25" customHeight="1" x14ac:dyDescent="0.2">
      <c r="A221" s="15">
        <v>219</v>
      </c>
      <c r="B221" s="59">
        <v>43575</v>
      </c>
      <c r="C221" s="67">
        <v>43573</v>
      </c>
      <c r="D221" s="39" t="s">
        <v>56</v>
      </c>
      <c r="E221" s="62">
        <v>1920</v>
      </c>
      <c r="F221" s="15" t="s">
        <v>66</v>
      </c>
      <c r="G221" s="60">
        <v>153</v>
      </c>
      <c r="I221" s="15">
        <v>30551</v>
      </c>
      <c r="J221" s="48">
        <v>125.41</v>
      </c>
      <c r="K221" s="48">
        <v>27.59</v>
      </c>
      <c r="L221" s="15">
        <v>22</v>
      </c>
    </row>
    <row r="222" spans="1:12" ht="17.25" customHeight="1" x14ac:dyDescent="0.2">
      <c r="A222" s="15"/>
      <c r="B222" s="15"/>
      <c r="C222" s="67"/>
      <c r="D222" s="68"/>
      <c r="E222" s="69"/>
      <c r="F222" s="39"/>
      <c r="G222" s="60">
        <v>125.41</v>
      </c>
      <c r="H222" s="39">
        <v>12043</v>
      </c>
      <c r="I222" s="15"/>
      <c r="J222" s="48"/>
      <c r="K222" s="48"/>
      <c r="L222" s="15"/>
    </row>
    <row r="223" spans="1:12" ht="17.25" customHeight="1" x14ac:dyDescent="0.2">
      <c r="A223" s="39"/>
      <c r="B223" s="39"/>
      <c r="C223" s="16"/>
      <c r="D223" s="39"/>
      <c r="E223" s="62"/>
      <c r="F223" s="15" t="s">
        <v>17</v>
      </c>
      <c r="G223" s="43">
        <v>27.59</v>
      </c>
      <c r="H223" s="15">
        <v>49997</v>
      </c>
      <c r="I223" s="15"/>
      <c r="J223" s="48"/>
      <c r="K223" s="48"/>
      <c r="L223" s="15"/>
    </row>
    <row r="224" spans="1:12" ht="17.25" customHeight="1" x14ac:dyDescent="0.2">
      <c r="A224" s="39"/>
      <c r="B224" s="39"/>
      <c r="C224" s="16">
        <v>43573</v>
      </c>
      <c r="D224" s="68" t="s">
        <v>67</v>
      </c>
      <c r="E224" s="15">
        <v>219</v>
      </c>
      <c r="F224" s="15"/>
      <c r="G224" s="60">
        <v>153</v>
      </c>
      <c r="H224" s="15">
        <v>30551</v>
      </c>
      <c r="I224" s="39">
        <v>20003</v>
      </c>
      <c r="J224" s="48"/>
      <c r="K224" s="48"/>
      <c r="L224" s="15"/>
    </row>
    <row r="225" spans="1:13" ht="17.25" customHeight="1" x14ac:dyDescent="0.2">
      <c r="A225" s="15">
        <v>220</v>
      </c>
      <c r="B225" s="59">
        <v>43578</v>
      </c>
      <c r="C225" s="16">
        <v>43578</v>
      </c>
      <c r="D225" s="39" t="s">
        <v>56</v>
      </c>
      <c r="E225" s="62">
        <v>13</v>
      </c>
      <c r="F225" s="15" t="s">
        <v>112</v>
      </c>
      <c r="G225" s="60">
        <v>426.6</v>
      </c>
      <c r="H225" s="15">
        <v>70107</v>
      </c>
      <c r="I225" s="15">
        <v>31523</v>
      </c>
      <c r="J225" s="48"/>
      <c r="K225" s="48"/>
      <c r="L225" s="88" t="s">
        <v>28</v>
      </c>
    </row>
    <row r="226" spans="1:13" ht="17.25" customHeight="1" x14ac:dyDescent="0.2">
      <c r="A226" s="15">
        <v>221</v>
      </c>
      <c r="B226" s="59">
        <v>43579</v>
      </c>
      <c r="C226" s="16">
        <v>43574</v>
      </c>
      <c r="D226" s="39" t="s">
        <v>71</v>
      </c>
      <c r="E226" s="39" t="s">
        <v>113</v>
      </c>
      <c r="F226" s="15" t="s">
        <v>114</v>
      </c>
      <c r="G226" s="60">
        <v>2806</v>
      </c>
      <c r="H226" s="15"/>
      <c r="I226" s="15">
        <v>30537</v>
      </c>
      <c r="J226" s="48">
        <v>2300</v>
      </c>
      <c r="K226" s="48">
        <v>506</v>
      </c>
      <c r="L226" s="15">
        <v>22</v>
      </c>
    </row>
    <row r="227" spans="1:13" ht="17.25" customHeight="1" x14ac:dyDescent="0.2">
      <c r="A227" s="15"/>
      <c r="B227" s="15"/>
      <c r="C227" s="61"/>
      <c r="D227" s="15"/>
      <c r="E227" s="62"/>
      <c r="F227" s="15"/>
      <c r="G227" s="60">
        <v>2300</v>
      </c>
      <c r="H227" s="15">
        <v>12033</v>
      </c>
      <c r="I227" s="15"/>
      <c r="J227" s="48"/>
      <c r="K227" s="48"/>
      <c r="L227" s="15"/>
    </row>
    <row r="228" spans="1:13" ht="17.25" customHeight="1" x14ac:dyDescent="0.2">
      <c r="A228" s="15"/>
      <c r="B228" s="15"/>
      <c r="C228" s="63"/>
      <c r="D228" s="15"/>
      <c r="E228" s="15"/>
      <c r="F228" s="39" t="s">
        <v>17</v>
      </c>
      <c r="G228" s="60">
        <v>506</v>
      </c>
      <c r="H228" s="15">
        <v>49997</v>
      </c>
      <c r="I228" s="15"/>
      <c r="J228" s="48"/>
      <c r="K228" s="48"/>
      <c r="L228" s="15"/>
    </row>
    <row r="229" spans="1:13" ht="17.25" customHeight="1" x14ac:dyDescent="0.2">
      <c r="A229" s="19">
        <v>222</v>
      </c>
      <c r="B229" s="59">
        <v>43580</v>
      </c>
      <c r="C229" s="16">
        <v>43567</v>
      </c>
      <c r="D229" s="39" t="s">
        <v>71</v>
      </c>
      <c r="E229" s="39" t="s">
        <v>115</v>
      </c>
      <c r="F229" s="15" t="s">
        <v>116</v>
      </c>
      <c r="G229" s="60">
        <v>516.66999999999996</v>
      </c>
      <c r="H229" s="21"/>
      <c r="I229" s="15">
        <v>30892</v>
      </c>
      <c r="J229" s="48">
        <v>423.5</v>
      </c>
      <c r="K229" s="48">
        <v>93.17</v>
      </c>
      <c r="L229" s="15">
        <v>22</v>
      </c>
    </row>
    <row r="230" spans="1:13" ht="17.25" customHeight="1" x14ac:dyDescent="0.2">
      <c r="A230" s="15"/>
      <c r="B230" s="15"/>
      <c r="C230" s="67"/>
      <c r="D230" s="77"/>
      <c r="E230" s="62"/>
      <c r="F230" s="15"/>
      <c r="G230" s="60">
        <f>J229</f>
        <v>423.5</v>
      </c>
      <c r="H230" s="15">
        <v>70106</v>
      </c>
      <c r="I230" s="21"/>
      <c r="J230" s="48"/>
      <c r="K230" s="48"/>
      <c r="L230" s="15"/>
    </row>
    <row r="231" spans="1:13" ht="17.25" customHeight="1" x14ac:dyDescent="0.2">
      <c r="A231" s="15"/>
      <c r="B231" s="15"/>
      <c r="C231" s="67"/>
      <c r="D231" s="77"/>
      <c r="E231" s="62"/>
      <c r="F231" s="39" t="s">
        <v>17</v>
      </c>
      <c r="G231" s="60">
        <f>K229</f>
        <v>93.17</v>
      </c>
      <c r="H231" s="39">
        <v>49997</v>
      </c>
      <c r="I231" s="21"/>
      <c r="J231" s="48"/>
      <c r="K231" s="48"/>
      <c r="L231" s="15"/>
    </row>
    <row r="232" spans="1:13" ht="17.25" customHeight="1" x14ac:dyDescent="0.2">
      <c r="A232" s="39"/>
      <c r="B232" s="15"/>
      <c r="C232" s="16">
        <v>43573</v>
      </c>
      <c r="D232" s="37" t="s">
        <v>74</v>
      </c>
      <c r="E232" s="39">
        <v>222</v>
      </c>
      <c r="F232" s="39"/>
      <c r="G232" s="43">
        <v>516.16999999999996</v>
      </c>
      <c r="H232" s="39">
        <v>30892</v>
      </c>
      <c r="I232" s="39">
        <v>20004</v>
      </c>
      <c r="J232" s="48"/>
      <c r="K232" s="48"/>
      <c r="L232" s="15"/>
      <c r="M232" s="1" t="s">
        <v>117</v>
      </c>
    </row>
    <row r="233" spans="1:13" ht="17.25" customHeight="1" x14ac:dyDescent="0.2">
      <c r="A233" s="39">
        <v>223</v>
      </c>
      <c r="B233" s="59">
        <v>43580</v>
      </c>
      <c r="C233" s="16">
        <v>43579</v>
      </c>
      <c r="D233" s="39" t="s">
        <v>71</v>
      </c>
      <c r="E233" s="39" t="s">
        <v>118</v>
      </c>
      <c r="F233" s="15" t="s">
        <v>88</v>
      </c>
      <c r="G233" s="60">
        <v>120</v>
      </c>
      <c r="H233" s="15">
        <v>70107</v>
      </c>
      <c r="I233" s="15">
        <v>30809</v>
      </c>
      <c r="J233" s="48"/>
      <c r="K233" s="48"/>
      <c r="L233" s="15" t="s">
        <v>20</v>
      </c>
    </row>
    <row r="234" spans="1:13" ht="17.25" customHeight="1" x14ac:dyDescent="0.2">
      <c r="A234" s="39">
        <v>224</v>
      </c>
      <c r="B234" s="45">
        <v>43584</v>
      </c>
      <c r="C234" s="16">
        <v>43584</v>
      </c>
      <c r="D234" s="39" t="s">
        <v>56</v>
      </c>
      <c r="E234" s="82" t="s">
        <v>119</v>
      </c>
      <c r="F234" s="39" t="s">
        <v>120</v>
      </c>
      <c r="G234" s="43">
        <v>56.03</v>
      </c>
      <c r="H234" s="15"/>
      <c r="I234" s="39">
        <v>30567</v>
      </c>
      <c r="J234" s="48">
        <v>45.93</v>
      </c>
      <c r="K234" s="48">
        <v>10.1</v>
      </c>
      <c r="L234" s="15">
        <v>22</v>
      </c>
    </row>
    <row r="235" spans="1:13" ht="17.25" customHeight="1" x14ac:dyDescent="0.2">
      <c r="A235" s="15"/>
      <c r="B235" s="15"/>
      <c r="C235" s="16"/>
      <c r="D235" s="37"/>
      <c r="E235" s="65"/>
      <c r="F235" s="39"/>
      <c r="G235" s="43">
        <v>45.93</v>
      </c>
      <c r="H235" s="39">
        <v>73913</v>
      </c>
      <c r="I235" s="39"/>
      <c r="J235" s="48"/>
      <c r="K235" s="48"/>
      <c r="L235" s="15"/>
    </row>
    <row r="236" spans="1:13" ht="17.25" customHeight="1" x14ac:dyDescent="0.2">
      <c r="A236" s="39"/>
      <c r="B236" s="39"/>
      <c r="C236" s="16"/>
      <c r="D236" s="37"/>
      <c r="E236" s="65"/>
      <c r="F236" s="15" t="s">
        <v>17</v>
      </c>
      <c r="G236" s="43">
        <v>10.1</v>
      </c>
      <c r="H236" s="15">
        <v>49997</v>
      </c>
      <c r="I236" s="39"/>
      <c r="J236" s="48"/>
      <c r="K236" s="48"/>
      <c r="L236" s="15"/>
    </row>
    <row r="237" spans="1:13" ht="17.25" customHeight="1" x14ac:dyDescent="0.2">
      <c r="A237" s="19">
        <v>225</v>
      </c>
      <c r="B237" s="59">
        <v>43584</v>
      </c>
      <c r="C237" s="16">
        <v>43579</v>
      </c>
      <c r="D237" s="39" t="s">
        <v>71</v>
      </c>
      <c r="E237" s="39">
        <v>4220</v>
      </c>
      <c r="F237" s="15" t="s">
        <v>121</v>
      </c>
      <c r="G237" s="60">
        <v>155.03</v>
      </c>
      <c r="H237" s="21"/>
      <c r="I237" s="39">
        <v>31059</v>
      </c>
      <c r="J237" s="48">
        <v>127.07</v>
      </c>
      <c r="K237" s="48">
        <v>27.96</v>
      </c>
      <c r="L237" s="15">
        <v>22</v>
      </c>
    </row>
    <row r="238" spans="1:13" ht="17.25" customHeight="1" x14ac:dyDescent="0.2">
      <c r="A238" s="15"/>
      <c r="B238" s="15"/>
      <c r="C238" s="67"/>
      <c r="D238" s="77"/>
      <c r="E238" s="62"/>
      <c r="F238" s="15"/>
      <c r="G238" s="60">
        <f>J237</f>
        <v>127.07</v>
      </c>
      <c r="H238" s="15">
        <v>82508</v>
      </c>
      <c r="I238" s="21"/>
      <c r="J238" s="48"/>
      <c r="K238" s="48"/>
      <c r="L238" s="15"/>
    </row>
    <row r="239" spans="1:13" ht="17.25" customHeight="1" x14ac:dyDescent="0.2">
      <c r="A239" s="15"/>
      <c r="B239" s="15"/>
      <c r="C239" s="67"/>
      <c r="D239" s="77"/>
      <c r="E239" s="62"/>
      <c r="F239" s="39" t="s">
        <v>17</v>
      </c>
      <c r="G239" s="60">
        <f>K237</f>
        <v>27.96</v>
      </c>
      <c r="H239" s="39">
        <v>49997</v>
      </c>
      <c r="I239" s="21"/>
      <c r="J239" s="48"/>
      <c r="K239" s="48"/>
      <c r="L239" s="15"/>
    </row>
    <row r="240" spans="1:13" ht="17.25" customHeight="1" x14ac:dyDescent="0.2">
      <c r="A240" s="39"/>
      <c r="B240" s="15"/>
      <c r="C240" s="16">
        <v>43579</v>
      </c>
      <c r="D240" s="37" t="s">
        <v>74</v>
      </c>
      <c r="E240" s="39">
        <v>225</v>
      </c>
      <c r="F240" s="39"/>
      <c r="G240" s="43">
        <v>155.03</v>
      </c>
      <c r="H240" s="39">
        <v>31059</v>
      </c>
      <c r="I240" s="39">
        <v>20003</v>
      </c>
      <c r="J240" s="48"/>
      <c r="K240" s="48"/>
      <c r="L240" s="15"/>
    </row>
    <row r="241" spans="1:12" ht="17.25" customHeight="1" x14ac:dyDescent="0.2">
      <c r="A241" s="15">
        <v>226</v>
      </c>
      <c r="B241" s="59">
        <v>43585</v>
      </c>
      <c r="C241" s="71">
        <v>43574</v>
      </c>
      <c r="D241" s="70" t="s">
        <v>56</v>
      </c>
      <c r="E241" s="83" t="s">
        <v>122</v>
      </c>
      <c r="F241" s="84" t="s">
        <v>91</v>
      </c>
      <c r="G241" s="85">
        <v>272.10000000000002</v>
      </c>
      <c r="H241" s="84">
        <v>70107</v>
      </c>
      <c r="I241" s="84">
        <v>30443</v>
      </c>
      <c r="J241" s="86"/>
      <c r="K241" s="86"/>
      <c r="L241" s="84" t="s">
        <v>20</v>
      </c>
    </row>
    <row r="242" spans="1:12" ht="17.25" customHeight="1" x14ac:dyDescent="0.2">
      <c r="A242" s="39">
        <v>227</v>
      </c>
      <c r="B242" s="59">
        <v>43585</v>
      </c>
      <c r="C242" s="16">
        <v>43573</v>
      </c>
      <c r="D242" s="70" t="s">
        <v>56</v>
      </c>
      <c r="E242" s="62" t="s">
        <v>123</v>
      </c>
      <c r="F242" s="15" t="s">
        <v>91</v>
      </c>
      <c r="G242" s="60">
        <v>348.03</v>
      </c>
      <c r="I242" s="15">
        <v>30443</v>
      </c>
      <c r="J242" s="48">
        <v>305.92</v>
      </c>
      <c r="K242" s="48"/>
      <c r="L242" s="15" t="s">
        <v>20</v>
      </c>
    </row>
    <row r="243" spans="1:12" ht="17.25" customHeight="1" x14ac:dyDescent="0.2">
      <c r="A243" s="39"/>
      <c r="B243" s="15"/>
      <c r="C243" s="16"/>
      <c r="D243" s="68"/>
      <c r="E243" s="62"/>
      <c r="F243" s="15"/>
      <c r="G243" s="60"/>
      <c r="H243" s="15" t="str">
        <f>IF(F243="IVA C/E",49997," ")</f>
        <v xml:space="preserve"> </v>
      </c>
      <c r="I243" s="15"/>
      <c r="J243" s="48">
        <v>13.57</v>
      </c>
      <c r="K243" s="48">
        <v>2.99</v>
      </c>
      <c r="L243" s="15">
        <v>22</v>
      </c>
    </row>
    <row r="244" spans="1:12" ht="17.25" customHeight="1" x14ac:dyDescent="0.2">
      <c r="A244" s="39"/>
      <c r="B244" s="15"/>
      <c r="C244" s="16"/>
      <c r="D244" s="68"/>
      <c r="E244" s="62"/>
      <c r="F244" s="15"/>
      <c r="G244" s="60"/>
      <c r="H244" s="15"/>
      <c r="I244" s="15"/>
      <c r="J244" s="48">
        <v>24.57</v>
      </c>
      <c r="K244" s="48">
        <v>0.98</v>
      </c>
      <c r="L244" s="15">
        <v>4</v>
      </c>
    </row>
    <row r="245" spans="1:12" ht="17.25" customHeight="1" x14ac:dyDescent="0.2">
      <c r="A245" s="15"/>
      <c r="B245" s="15"/>
      <c r="C245" s="16"/>
      <c r="D245" s="68"/>
      <c r="E245" s="62"/>
      <c r="F245" s="15"/>
      <c r="G245" s="60">
        <v>344.06</v>
      </c>
      <c r="H245" s="15">
        <v>70107</v>
      </c>
      <c r="J245" s="48"/>
      <c r="K245" s="48"/>
      <c r="L245" s="15"/>
    </row>
    <row r="246" spans="1:12" ht="17.25" customHeight="1" x14ac:dyDescent="0.2">
      <c r="A246" s="39"/>
      <c r="B246" s="15"/>
      <c r="C246" s="16"/>
      <c r="D246" s="68"/>
      <c r="E246" s="62"/>
      <c r="F246" s="15" t="s">
        <v>17</v>
      </c>
      <c r="G246" s="60">
        <v>3.97</v>
      </c>
      <c r="H246" s="15">
        <f>IF(F246="IVA C/E",49997," ")</f>
        <v>49997</v>
      </c>
      <c r="J246" s="48"/>
      <c r="K246" s="48"/>
      <c r="L246" s="15"/>
    </row>
    <row r="247" spans="1:12" ht="17.25" customHeight="1" x14ac:dyDescent="0.2">
      <c r="A247" s="39">
        <v>228</v>
      </c>
      <c r="B247" s="59">
        <v>43585</v>
      </c>
      <c r="C247" s="16">
        <v>43585</v>
      </c>
      <c r="D247" s="39" t="s">
        <v>56</v>
      </c>
      <c r="E247" s="64" t="s">
        <v>124</v>
      </c>
      <c r="F247" s="39" t="s">
        <v>65</v>
      </c>
      <c r="G247" s="43">
        <v>17.8</v>
      </c>
      <c r="H247" s="1"/>
      <c r="I247" s="39">
        <v>30119</v>
      </c>
      <c r="J247" s="48">
        <v>14.59</v>
      </c>
      <c r="K247" s="48">
        <v>3.21</v>
      </c>
      <c r="L247" s="15">
        <v>22</v>
      </c>
    </row>
    <row r="248" spans="1:12" ht="17.25" customHeight="1" x14ac:dyDescent="0.2">
      <c r="A248" s="39"/>
      <c r="B248" s="21"/>
      <c r="C248" s="16"/>
      <c r="D248" s="39"/>
      <c r="E248" s="64"/>
      <c r="F248" s="39"/>
      <c r="G248" s="43">
        <v>14.59</v>
      </c>
      <c r="H248" s="15">
        <v>73943</v>
      </c>
      <c r="I248" s="39"/>
      <c r="J248" s="48"/>
      <c r="K248" s="48"/>
      <c r="L248" s="15"/>
    </row>
    <row r="249" spans="1:12" ht="17.25" customHeight="1" x14ac:dyDescent="0.2">
      <c r="A249" s="39"/>
      <c r="B249" s="21"/>
      <c r="C249" s="16"/>
      <c r="D249" s="39"/>
      <c r="E249" s="64"/>
      <c r="F249" s="39" t="s">
        <v>17</v>
      </c>
      <c r="G249" s="43">
        <v>3.21</v>
      </c>
      <c r="H249" s="15">
        <v>49997</v>
      </c>
      <c r="I249" s="39"/>
      <c r="J249" s="48"/>
      <c r="K249" s="48"/>
      <c r="L249" s="15"/>
    </row>
    <row r="250" spans="1:12" ht="17.25" customHeight="1" x14ac:dyDescent="0.2">
      <c r="A250" s="39">
        <v>229</v>
      </c>
      <c r="B250" s="45">
        <v>43585</v>
      </c>
      <c r="C250" s="16">
        <v>43585</v>
      </c>
      <c r="D250" s="39" t="s">
        <v>56</v>
      </c>
      <c r="E250" s="82" t="s">
        <v>125</v>
      </c>
      <c r="F250" s="39" t="s">
        <v>126</v>
      </c>
      <c r="G250" s="43">
        <v>52.99</v>
      </c>
      <c r="H250" s="15"/>
      <c r="I250" s="39">
        <v>30541</v>
      </c>
      <c r="J250" s="48">
        <v>43.43</v>
      </c>
      <c r="K250" s="48">
        <v>9.5500000000000007</v>
      </c>
      <c r="L250" s="15">
        <v>22</v>
      </c>
    </row>
    <row r="251" spans="1:12" ht="17.25" customHeight="1" x14ac:dyDescent="0.2">
      <c r="A251" s="15"/>
      <c r="B251" s="15"/>
      <c r="C251" s="16"/>
      <c r="D251" s="37"/>
      <c r="E251" s="65"/>
      <c r="F251" s="39"/>
      <c r="G251" s="43">
        <v>43.43</v>
      </c>
      <c r="H251" s="39">
        <v>73913</v>
      </c>
      <c r="I251" s="39"/>
      <c r="J251" s="48"/>
      <c r="K251" s="48"/>
      <c r="L251" s="15"/>
    </row>
    <row r="252" spans="1:12" ht="17.25" customHeight="1" x14ac:dyDescent="0.2">
      <c r="A252" s="39"/>
      <c r="B252" s="39"/>
      <c r="C252" s="16"/>
      <c r="D252" s="37"/>
      <c r="E252" s="65"/>
      <c r="F252" s="15" t="s">
        <v>17</v>
      </c>
      <c r="G252" s="43">
        <v>9.5500000000000007</v>
      </c>
      <c r="H252" s="15">
        <v>49997</v>
      </c>
      <c r="I252" s="39"/>
      <c r="J252" s="48"/>
      <c r="K252" s="48"/>
      <c r="L252" s="15"/>
    </row>
    <row r="253" spans="1:12" ht="17.25" customHeight="1" x14ac:dyDescent="0.2">
      <c r="A253" s="19">
        <v>230</v>
      </c>
      <c r="B253" s="59">
        <v>43585</v>
      </c>
      <c r="C253" s="16">
        <v>43584</v>
      </c>
      <c r="D253" s="39" t="s">
        <v>71</v>
      </c>
      <c r="E253" s="39">
        <v>259</v>
      </c>
      <c r="F253" s="15" t="s">
        <v>127</v>
      </c>
      <c r="G253" s="60">
        <v>748.08</v>
      </c>
      <c r="H253" s="15"/>
      <c r="I253" s="39">
        <v>30535</v>
      </c>
      <c r="J253" s="48">
        <v>613.17999999999995</v>
      </c>
      <c r="K253" s="48">
        <v>134.9</v>
      </c>
      <c r="L253" s="15">
        <v>22</v>
      </c>
    </row>
    <row r="254" spans="1:12" ht="17.25" customHeight="1" x14ac:dyDescent="0.2">
      <c r="A254" s="15"/>
      <c r="B254" s="44"/>
      <c r="C254" s="67"/>
      <c r="D254" s="77"/>
      <c r="E254" s="62"/>
      <c r="F254" s="15"/>
      <c r="G254" s="60">
        <f>J253</f>
        <v>613.17999999999995</v>
      </c>
      <c r="H254" s="15">
        <v>70106</v>
      </c>
      <c r="I254" s="39">
        <v>20210</v>
      </c>
      <c r="J254" s="48"/>
      <c r="K254" s="48"/>
      <c r="L254" s="15"/>
    </row>
    <row r="255" spans="1:12" ht="17.25" customHeight="1" x14ac:dyDescent="0.2">
      <c r="A255" s="15"/>
      <c r="B255" s="44"/>
      <c r="C255" s="67"/>
      <c r="D255" s="77"/>
      <c r="E255" s="62"/>
      <c r="F255" s="39" t="s">
        <v>17</v>
      </c>
      <c r="G255" s="60">
        <f>K253</f>
        <v>134.9</v>
      </c>
      <c r="H255" s="39">
        <v>49997</v>
      </c>
      <c r="I255" s="39">
        <v>30896</v>
      </c>
      <c r="J255" s="48"/>
      <c r="K255" s="48"/>
      <c r="L255" s="15"/>
    </row>
    <row r="256" spans="1:12" ht="17.25" customHeight="1" x14ac:dyDescent="0.2">
      <c r="A256" s="15"/>
      <c r="B256" s="44"/>
      <c r="C256" s="16">
        <v>43558</v>
      </c>
      <c r="D256" s="37" t="s">
        <v>74</v>
      </c>
      <c r="E256" s="65">
        <v>230</v>
      </c>
      <c r="F256" s="39"/>
      <c r="G256" s="43">
        <v>603.25</v>
      </c>
      <c r="H256" s="39">
        <v>30535</v>
      </c>
      <c r="I256" s="39">
        <v>20210</v>
      </c>
      <c r="J256" s="47"/>
      <c r="K256" s="48"/>
      <c r="L256" s="15"/>
    </row>
    <row r="257" spans="1:13" ht="17.25" customHeight="1" x14ac:dyDescent="0.2">
      <c r="A257" s="15"/>
      <c r="B257" s="44"/>
      <c r="C257" s="16">
        <v>43573</v>
      </c>
      <c r="D257" s="37" t="s">
        <v>74</v>
      </c>
      <c r="E257" s="65">
        <v>230</v>
      </c>
      <c r="F257" s="39"/>
      <c r="G257" s="43">
        <v>214.33</v>
      </c>
      <c r="H257" s="39">
        <v>30535</v>
      </c>
      <c r="I257" s="39">
        <v>20210</v>
      </c>
      <c r="J257" s="47"/>
      <c r="K257" s="48"/>
      <c r="L257" s="15"/>
    </row>
    <row r="258" spans="1:13" ht="17.25" customHeight="1" x14ac:dyDescent="0.2">
      <c r="A258" s="39">
        <v>231</v>
      </c>
      <c r="B258" s="59">
        <v>43585</v>
      </c>
      <c r="C258" s="16">
        <v>43585</v>
      </c>
      <c r="D258" s="39" t="s">
        <v>71</v>
      </c>
      <c r="E258" s="39" t="s">
        <v>128</v>
      </c>
      <c r="F258" s="15" t="s">
        <v>88</v>
      </c>
      <c r="G258" s="60">
        <v>149.4</v>
      </c>
      <c r="H258" s="15">
        <v>70107</v>
      </c>
      <c r="I258" s="15">
        <v>30809</v>
      </c>
      <c r="J258" s="48"/>
      <c r="K258" s="48"/>
      <c r="L258" s="15" t="s">
        <v>20</v>
      </c>
    </row>
    <row r="259" spans="1:13" ht="17.25" customHeight="1" x14ac:dyDescent="0.2">
      <c r="A259" s="15">
        <v>232</v>
      </c>
      <c r="B259" s="59">
        <v>43585</v>
      </c>
      <c r="C259" s="71">
        <v>43581</v>
      </c>
      <c r="D259" s="70" t="s">
        <v>56</v>
      </c>
      <c r="E259" s="83" t="s">
        <v>129</v>
      </c>
      <c r="F259" s="84" t="s">
        <v>91</v>
      </c>
      <c r="G259" s="85">
        <v>206.36</v>
      </c>
      <c r="H259" s="84">
        <v>70107</v>
      </c>
      <c r="I259" s="84">
        <v>30443</v>
      </c>
      <c r="J259" s="86"/>
      <c r="K259" s="86"/>
      <c r="L259" s="84" t="s">
        <v>20</v>
      </c>
    </row>
    <row r="260" spans="1:13" ht="17.25" customHeight="1" x14ac:dyDescent="0.2">
      <c r="A260" s="15">
        <v>233</v>
      </c>
      <c r="B260" s="59">
        <v>43585</v>
      </c>
      <c r="C260" s="16">
        <v>43585</v>
      </c>
      <c r="D260" s="39" t="s">
        <v>56</v>
      </c>
      <c r="E260" s="64" t="s">
        <v>130</v>
      </c>
      <c r="F260" s="39" t="s">
        <v>131</v>
      </c>
      <c r="G260" s="43">
        <v>1.26</v>
      </c>
      <c r="H260" s="1"/>
      <c r="I260" s="39">
        <v>30529</v>
      </c>
      <c r="J260" s="48">
        <v>1.03</v>
      </c>
      <c r="K260" s="48">
        <v>0.23</v>
      </c>
      <c r="L260" s="15">
        <v>22</v>
      </c>
    </row>
    <row r="261" spans="1:13" ht="17.25" customHeight="1" x14ac:dyDescent="0.2">
      <c r="A261" s="15"/>
      <c r="B261" s="15"/>
      <c r="C261" s="16"/>
      <c r="D261" s="39"/>
      <c r="E261" s="64"/>
      <c r="F261" s="39"/>
      <c r="G261" s="43">
        <v>1.03</v>
      </c>
      <c r="H261" s="15">
        <v>73943</v>
      </c>
      <c r="I261" s="39"/>
      <c r="J261" s="48"/>
      <c r="K261" s="48"/>
      <c r="L261" s="15"/>
    </row>
    <row r="262" spans="1:13" ht="17.25" customHeight="1" x14ac:dyDescent="0.2">
      <c r="A262" s="15"/>
      <c r="B262" s="15"/>
      <c r="C262" s="16"/>
      <c r="D262" s="39"/>
      <c r="E262" s="64"/>
      <c r="F262" s="39" t="s">
        <v>17</v>
      </c>
      <c r="G262" s="43">
        <v>0.23</v>
      </c>
      <c r="H262" s="15">
        <v>49997</v>
      </c>
      <c r="I262" s="39"/>
      <c r="J262" s="48"/>
      <c r="K262" s="48"/>
      <c r="L262" s="15"/>
    </row>
    <row r="263" spans="1:13" ht="17.25" customHeight="1" x14ac:dyDescent="0.2">
      <c r="A263" s="15">
        <v>234</v>
      </c>
      <c r="B263" s="15"/>
      <c r="C263" s="16">
        <v>43585</v>
      </c>
      <c r="D263" s="39" t="s">
        <v>56</v>
      </c>
      <c r="E263" s="65">
        <v>19001039</v>
      </c>
      <c r="F263" s="39" t="s">
        <v>132</v>
      </c>
      <c r="G263" s="60">
        <v>25.75</v>
      </c>
      <c r="H263" s="15">
        <v>70107</v>
      </c>
      <c r="I263" s="15">
        <v>31522</v>
      </c>
      <c r="J263" s="15"/>
      <c r="K263" s="48"/>
      <c r="L263" s="39" t="s">
        <v>20</v>
      </c>
    </row>
    <row r="264" spans="1:13" ht="17.25" customHeight="1" x14ac:dyDescent="0.2">
      <c r="A264" s="15">
        <v>235</v>
      </c>
      <c r="C264" s="16">
        <v>43581</v>
      </c>
      <c r="D264" s="39" t="s">
        <v>56</v>
      </c>
      <c r="E264" s="62" t="s">
        <v>133</v>
      </c>
      <c r="F264" s="15" t="s">
        <v>134</v>
      </c>
      <c r="G264" s="60">
        <v>852.45</v>
      </c>
      <c r="H264" s="15">
        <v>70106</v>
      </c>
      <c r="I264" s="15">
        <v>32792</v>
      </c>
      <c r="J264" s="48"/>
      <c r="K264" s="48"/>
      <c r="L264" s="15" t="s">
        <v>20</v>
      </c>
    </row>
    <row r="265" spans="1:13" ht="17.25" customHeight="1" x14ac:dyDescent="0.2">
      <c r="C265" s="16">
        <v>43585</v>
      </c>
      <c r="D265" s="37" t="s">
        <v>74</v>
      </c>
      <c r="E265" s="65">
        <v>235</v>
      </c>
      <c r="F265" s="39"/>
      <c r="G265" s="43">
        <v>852.45</v>
      </c>
      <c r="H265" s="39">
        <v>32792</v>
      </c>
      <c r="I265" s="39">
        <v>20210</v>
      </c>
    </row>
    <row r="266" spans="1:13" ht="17.25" customHeight="1" x14ac:dyDescent="0.2">
      <c r="A266" s="15">
        <v>236</v>
      </c>
      <c r="B266" s="59"/>
      <c r="C266" s="16">
        <v>43488</v>
      </c>
      <c r="D266" s="39" t="s">
        <v>71</v>
      </c>
      <c r="E266" s="39">
        <v>2322562</v>
      </c>
      <c r="F266" s="15" t="s">
        <v>135</v>
      </c>
      <c r="G266" s="60">
        <v>161.97</v>
      </c>
      <c r="H266" s="15"/>
      <c r="I266" s="15">
        <v>30131</v>
      </c>
      <c r="J266" s="48">
        <v>146.91999999999999</v>
      </c>
      <c r="K266" s="48">
        <v>14.69</v>
      </c>
      <c r="L266" s="15">
        <v>22</v>
      </c>
      <c r="M266" t="s">
        <v>136</v>
      </c>
    </row>
    <row r="267" spans="1:13" ht="17.25" customHeight="1" x14ac:dyDescent="0.2">
      <c r="A267" s="15"/>
      <c r="B267" s="59"/>
      <c r="C267" s="16"/>
      <c r="D267" s="39"/>
      <c r="E267" s="39"/>
      <c r="F267" s="15"/>
      <c r="G267" s="60"/>
      <c r="H267" s="15"/>
      <c r="I267" s="15"/>
      <c r="J267" s="48">
        <v>0.36</v>
      </c>
      <c r="K267" s="48"/>
      <c r="L267" s="15" t="s">
        <v>137</v>
      </c>
    </row>
    <row r="268" spans="1:13" ht="17.25" customHeight="1" x14ac:dyDescent="0.2">
      <c r="A268" s="15"/>
      <c r="B268" s="15"/>
      <c r="C268" s="61"/>
      <c r="D268" s="15"/>
      <c r="E268" s="62"/>
      <c r="F268" s="15"/>
      <c r="G268" s="60">
        <v>147.28</v>
      </c>
      <c r="H268" s="15">
        <v>73903</v>
      </c>
      <c r="I268" s="15"/>
      <c r="J268" s="48"/>
      <c r="K268" s="48"/>
      <c r="L268" s="15"/>
    </row>
    <row r="269" spans="1:13" ht="17.25" customHeight="1" x14ac:dyDescent="0.2">
      <c r="A269" s="15"/>
      <c r="B269" s="15"/>
      <c r="C269" s="63"/>
      <c r="D269" s="15"/>
      <c r="E269" s="15"/>
      <c r="F269" s="39" t="s">
        <v>17</v>
      </c>
      <c r="G269" s="60">
        <v>14.69</v>
      </c>
      <c r="H269" s="15">
        <v>49997</v>
      </c>
      <c r="I269" s="15"/>
      <c r="J269" s="48"/>
      <c r="K269" s="48"/>
      <c r="L269" s="15"/>
    </row>
    <row r="270" spans="1:13" ht="17.25" customHeight="1" x14ac:dyDescent="0.25"/>
    <row r="271" spans="1:13" ht="17.25" customHeight="1" x14ac:dyDescent="0.2">
      <c r="C271" s="16">
        <v>43528</v>
      </c>
      <c r="D271" s="37" t="s">
        <v>79</v>
      </c>
      <c r="E271" s="62">
        <v>80</v>
      </c>
      <c r="F271" s="15"/>
      <c r="G271" s="60">
        <v>60.21</v>
      </c>
      <c r="H271" s="15">
        <v>30554</v>
      </c>
      <c r="I271" s="15">
        <v>20221</v>
      </c>
    </row>
    <row r="272" spans="1:13" ht="17.25" customHeight="1" x14ac:dyDescent="0.2">
      <c r="C272" s="16">
        <v>43530</v>
      </c>
      <c r="D272" s="37" t="s">
        <v>74</v>
      </c>
      <c r="E272" s="65">
        <v>236</v>
      </c>
      <c r="F272" s="39"/>
      <c r="G272" s="43">
        <v>161.97</v>
      </c>
      <c r="H272" s="39">
        <v>30131</v>
      </c>
      <c r="I272" s="39">
        <v>20221</v>
      </c>
    </row>
    <row r="273" spans="3:13" ht="17.25" customHeight="1" x14ac:dyDescent="0.2">
      <c r="C273" s="16">
        <v>43536</v>
      </c>
      <c r="D273" s="37" t="s">
        <v>79</v>
      </c>
      <c r="E273" s="62" t="s">
        <v>138</v>
      </c>
      <c r="F273" s="15"/>
      <c r="G273" s="60">
        <v>271.25</v>
      </c>
      <c r="H273" s="15">
        <v>30529</v>
      </c>
      <c r="I273" s="15">
        <v>20221</v>
      </c>
    </row>
    <row r="274" spans="3:13" ht="17.25" customHeight="1" x14ac:dyDescent="0.2">
      <c r="C274" s="16">
        <v>43556</v>
      </c>
      <c r="D274" s="37" t="s">
        <v>139</v>
      </c>
      <c r="E274" s="62">
        <v>409</v>
      </c>
      <c r="F274" s="15"/>
      <c r="G274" s="60">
        <v>48.8</v>
      </c>
      <c r="H274" s="15">
        <v>20221</v>
      </c>
      <c r="I274" s="39">
        <v>32851</v>
      </c>
      <c r="M274" s="89">
        <v>2018</v>
      </c>
    </row>
    <row r="275" spans="3:13" ht="17.25" customHeight="1" x14ac:dyDescent="0.2">
      <c r="C275" s="16">
        <v>43556</v>
      </c>
      <c r="D275" s="37" t="s">
        <v>79</v>
      </c>
      <c r="E275" s="62">
        <v>157</v>
      </c>
      <c r="F275" s="15"/>
      <c r="G275" s="60">
        <v>1068.72</v>
      </c>
      <c r="H275" s="39">
        <v>31520</v>
      </c>
      <c r="I275" s="15">
        <v>20210</v>
      </c>
    </row>
    <row r="276" spans="3:13" ht="17.25" customHeight="1" x14ac:dyDescent="0.2">
      <c r="C276" s="16">
        <v>43556</v>
      </c>
      <c r="D276" s="37" t="s">
        <v>79</v>
      </c>
      <c r="E276" s="64" t="s">
        <v>140</v>
      </c>
      <c r="F276" s="15"/>
      <c r="G276" s="60">
        <v>499.17</v>
      </c>
      <c r="H276" s="39">
        <v>30809</v>
      </c>
      <c r="I276" s="15">
        <v>20210</v>
      </c>
    </row>
    <row r="277" spans="3:13" ht="17.25" customHeight="1" x14ac:dyDescent="0.2">
      <c r="C277" s="16">
        <v>43563</v>
      </c>
      <c r="D277" s="37" t="s">
        <v>79</v>
      </c>
      <c r="E277" s="62" t="s">
        <v>141</v>
      </c>
      <c r="F277" s="15"/>
      <c r="G277" s="60">
        <v>50.56</v>
      </c>
      <c r="H277" s="39">
        <v>30119</v>
      </c>
      <c r="I277" s="15">
        <v>20221</v>
      </c>
    </row>
    <row r="278" spans="3:13" ht="17.25" customHeight="1" x14ac:dyDescent="0.2">
      <c r="C278" s="16">
        <v>43570</v>
      </c>
      <c r="D278" s="37" t="s">
        <v>79</v>
      </c>
      <c r="E278" s="62">
        <v>139</v>
      </c>
      <c r="F278" s="15"/>
      <c r="G278" s="60">
        <v>100.61</v>
      </c>
      <c r="H278" s="15">
        <v>32043</v>
      </c>
      <c r="I278" s="15">
        <v>20210</v>
      </c>
    </row>
    <row r="279" spans="3:13" ht="17.25" customHeight="1" x14ac:dyDescent="0.2">
      <c r="C279" s="16">
        <v>43570</v>
      </c>
      <c r="D279" s="37" t="s">
        <v>79</v>
      </c>
      <c r="E279" s="62">
        <v>147</v>
      </c>
      <c r="F279" s="15"/>
      <c r="G279" s="60">
        <v>401.72</v>
      </c>
      <c r="H279" s="39">
        <v>31062</v>
      </c>
      <c r="I279" s="15">
        <v>20210</v>
      </c>
    </row>
    <row r="280" spans="3:13" ht="17.25" customHeight="1" x14ac:dyDescent="0.2">
      <c r="C280" s="16">
        <v>43570</v>
      </c>
      <c r="D280" s="37" t="s">
        <v>79</v>
      </c>
      <c r="E280" s="62">
        <v>138</v>
      </c>
      <c r="F280" s="15"/>
      <c r="G280" s="60">
        <v>112.64</v>
      </c>
      <c r="H280" s="15">
        <v>30560</v>
      </c>
      <c r="I280" s="15">
        <v>20210</v>
      </c>
    </row>
    <row r="281" spans="3:13" ht="17.25" customHeight="1" x14ac:dyDescent="0.2">
      <c r="C281" s="16">
        <v>43573</v>
      </c>
      <c r="D281" s="37" t="s">
        <v>79</v>
      </c>
      <c r="E281" s="62">
        <v>167</v>
      </c>
      <c r="F281" s="15"/>
      <c r="G281" s="60">
        <v>158.6</v>
      </c>
      <c r="H281" s="15">
        <v>30896</v>
      </c>
      <c r="I281" s="15">
        <v>20221</v>
      </c>
    </row>
    <row r="282" spans="3:13" ht="17.25" customHeight="1" x14ac:dyDescent="0.2">
      <c r="C282" s="16">
        <v>43581</v>
      </c>
      <c r="D282" s="37" t="s">
        <v>79</v>
      </c>
      <c r="E282" s="62"/>
      <c r="F282" s="15"/>
      <c r="G282" s="60">
        <v>355.8</v>
      </c>
      <c r="H282" s="15">
        <v>31882</v>
      </c>
      <c r="I282" s="15">
        <v>20210</v>
      </c>
    </row>
    <row r="283" spans="3:13" ht="17.25" customHeight="1" x14ac:dyDescent="0.2">
      <c r="C283" s="16">
        <v>43584</v>
      </c>
      <c r="D283" s="37" t="s">
        <v>79</v>
      </c>
      <c r="E283" s="62">
        <v>111</v>
      </c>
      <c r="F283" s="15"/>
      <c r="G283" s="60">
        <v>3050</v>
      </c>
      <c r="H283" s="15">
        <v>30537</v>
      </c>
      <c r="I283" s="15">
        <v>20210</v>
      </c>
    </row>
    <row r="284" spans="3:13" ht="17.25" customHeight="1" x14ac:dyDescent="0.2">
      <c r="C284" s="16">
        <v>43525</v>
      </c>
      <c r="D284" s="37" t="s">
        <v>142</v>
      </c>
      <c r="E284" s="39"/>
      <c r="F284" s="39"/>
      <c r="G284" s="43">
        <v>1040</v>
      </c>
      <c r="H284" s="39">
        <v>20221</v>
      </c>
      <c r="I284" s="39">
        <v>20003</v>
      </c>
    </row>
    <row r="285" spans="3:13" ht="17.25" customHeight="1" x14ac:dyDescent="0.2">
      <c r="C285" s="16">
        <v>43556</v>
      </c>
      <c r="D285" s="37" t="s">
        <v>142</v>
      </c>
      <c r="E285" s="39"/>
      <c r="F285" s="39"/>
      <c r="G285" s="43">
        <v>3000</v>
      </c>
      <c r="H285" s="39">
        <v>20210</v>
      </c>
      <c r="I285" s="39">
        <v>20003</v>
      </c>
    </row>
    <row r="286" spans="3:13" ht="17.25" customHeight="1" x14ac:dyDescent="0.2">
      <c r="C286" s="16">
        <v>43567</v>
      </c>
      <c r="D286" s="37" t="s">
        <v>142</v>
      </c>
      <c r="E286" s="39"/>
      <c r="F286" s="39"/>
      <c r="G286" s="43">
        <v>6830</v>
      </c>
      <c r="H286" s="39">
        <v>20210</v>
      </c>
      <c r="I286" s="39">
        <v>20003</v>
      </c>
    </row>
    <row r="287" spans="3:13" ht="17.25" customHeight="1" x14ac:dyDescent="0.2">
      <c r="C287" s="16">
        <v>43572</v>
      </c>
      <c r="D287" s="37" t="s">
        <v>142</v>
      </c>
      <c r="E287" s="39"/>
      <c r="F287" s="39"/>
      <c r="G287" s="43">
        <v>2000</v>
      </c>
      <c r="H287" s="39">
        <v>20210</v>
      </c>
      <c r="I287" s="39">
        <v>20003</v>
      </c>
    </row>
    <row r="288" spans="3:13" ht="17.25" customHeight="1" x14ac:dyDescent="0.25"/>
    <row r="289" spans="3:13" ht="17.25" customHeight="1" x14ac:dyDescent="0.2">
      <c r="C289" s="90"/>
      <c r="D289" s="91" t="s">
        <v>143</v>
      </c>
      <c r="E289" s="91"/>
      <c r="F289" s="15"/>
      <c r="G289" s="92">
        <v>13603.48</v>
      </c>
      <c r="H289" s="21"/>
      <c r="M289" t="s">
        <v>144</v>
      </c>
    </row>
    <row r="290" spans="3:13" ht="17.25" customHeight="1" x14ac:dyDescent="0.2">
      <c r="C290" s="16">
        <v>43556</v>
      </c>
      <c r="D290" s="93" t="s">
        <v>145</v>
      </c>
      <c r="E290" s="93"/>
      <c r="F290" s="94"/>
      <c r="G290" s="43">
        <v>480</v>
      </c>
      <c r="H290" s="62">
        <v>49875</v>
      </c>
    </row>
    <row r="291" spans="3:13" ht="17.25" customHeight="1" x14ac:dyDescent="0.2">
      <c r="C291" s="16">
        <v>43556</v>
      </c>
      <c r="D291" s="93" t="s">
        <v>146</v>
      </c>
      <c r="E291" s="93"/>
      <c r="F291" s="94"/>
      <c r="G291" s="43">
        <v>130</v>
      </c>
      <c r="H291" s="62">
        <v>49875</v>
      </c>
    </row>
    <row r="292" spans="3:13" ht="17.25" customHeight="1" x14ac:dyDescent="0.2">
      <c r="C292" s="16">
        <v>43556</v>
      </c>
      <c r="D292" s="93" t="s">
        <v>146</v>
      </c>
      <c r="E292" s="93"/>
      <c r="F292" s="94"/>
      <c r="G292" s="43">
        <v>300</v>
      </c>
      <c r="H292" s="62">
        <v>49875</v>
      </c>
    </row>
    <row r="293" spans="3:13" ht="17.25" customHeight="1" x14ac:dyDescent="0.2">
      <c r="C293" s="16">
        <v>43556</v>
      </c>
      <c r="D293" s="93" t="s">
        <v>137</v>
      </c>
      <c r="E293" s="93"/>
      <c r="F293" s="94"/>
      <c r="G293" s="43">
        <v>20.7</v>
      </c>
      <c r="H293" s="62">
        <v>49875</v>
      </c>
    </row>
    <row r="294" spans="3:13" ht="17.25" customHeight="1" x14ac:dyDescent="0.2">
      <c r="C294" s="16">
        <v>43556</v>
      </c>
      <c r="D294" s="93" t="s">
        <v>147</v>
      </c>
      <c r="E294" s="93"/>
      <c r="F294" s="94"/>
      <c r="G294" s="43">
        <v>94.5</v>
      </c>
      <c r="H294" s="62">
        <v>49875</v>
      </c>
    </row>
    <row r="295" spans="3:13" ht="17.25" customHeight="1" x14ac:dyDescent="0.2">
      <c r="C295" s="16">
        <v>43556</v>
      </c>
      <c r="D295" s="93" t="s">
        <v>146</v>
      </c>
      <c r="E295" s="93"/>
      <c r="F295" s="94"/>
      <c r="G295" s="43">
        <v>16.7</v>
      </c>
      <c r="H295" s="62">
        <v>49875</v>
      </c>
    </row>
    <row r="296" spans="3:13" ht="17.25" customHeight="1" x14ac:dyDescent="0.2">
      <c r="C296" s="16">
        <v>43556</v>
      </c>
      <c r="D296" s="93" t="s">
        <v>146</v>
      </c>
      <c r="E296" s="93"/>
      <c r="F296" s="94"/>
      <c r="G296" s="43">
        <v>75</v>
      </c>
      <c r="H296" s="62">
        <v>49875</v>
      </c>
    </row>
    <row r="297" spans="3:13" ht="17.25" customHeight="1" x14ac:dyDescent="0.2">
      <c r="C297" s="16">
        <v>43558</v>
      </c>
      <c r="D297" s="93" t="s">
        <v>148</v>
      </c>
      <c r="E297" s="93"/>
      <c r="F297" s="94"/>
      <c r="G297" s="43">
        <v>45</v>
      </c>
      <c r="H297" s="62">
        <v>49875</v>
      </c>
    </row>
    <row r="298" spans="3:13" ht="17.25" customHeight="1" x14ac:dyDescent="0.2">
      <c r="C298" s="16">
        <v>43559</v>
      </c>
      <c r="D298" s="93" t="s">
        <v>149</v>
      </c>
      <c r="E298" s="93"/>
      <c r="F298" s="94"/>
      <c r="G298" s="43">
        <v>323.5</v>
      </c>
      <c r="H298" s="62">
        <v>49875</v>
      </c>
    </row>
    <row r="299" spans="3:13" ht="17.25" customHeight="1" x14ac:dyDescent="0.2">
      <c r="C299" s="16">
        <v>43559</v>
      </c>
      <c r="D299" s="93" t="s">
        <v>150</v>
      </c>
      <c r="E299" s="93"/>
      <c r="F299" s="94"/>
      <c r="G299" s="43">
        <v>99</v>
      </c>
      <c r="H299" s="62">
        <v>49875</v>
      </c>
    </row>
    <row r="300" spans="3:13" ht="17.25" customHeight="1" x14ac:dyDescent="0.2">
      <c r="C300" s="16">
        <v>43559</v>
      </c>
      <c r="D300" s="93" t="s">
        <v>146</v>
      </c>
      <c r="E300" s="93"/>
      <c r="F300" s="94"/>
      <c r="G300" s="43">
        <v>35</v>
      </c>
      <c r="H300" s="62">
        <v>49875</v>
      </c>
    </row>
    <row r="301" spans="3:13" ht="17.25" customHeight="1" x14ac:dyDescent="0.2">
      <c r="C301" s="16">
        <v>43560</v>
      </c>
      <c r="D301" s="93" t="s">
        <v>151</v>
      </c>
      <c r="E301" s="93"/>
      <c r="F301" s="94"/>
      <c r="G301" s="43">
        <v>64</v>
      </c>
      <c r="H301" s="62">
        <v>49875</v>
      </c>
    </row>
    <row r="302" spans="3:13" ht="17.25" customHeight="1" x14ac:dyDescent="0.2">
      <c r="C302" s="16">
        <v>43561</v>
      </c>
      <c r="D302" s="93" t="s">
        <v>152</v>
      </c>
      <c r="E302" s="93"/>
      <c r="F302" s="94"/>
      <c r="G302" s="43">
        <v>580</v>
      </c>
      <c r="H302" s="62">
        <v>49875</v>
      </c>
    </row>
    <row r="303" spans="3:13" ht="17.25" customHeight="1" x14ac:dyDescent="0.2">
      <c r="C303" s="16">
        <v>43561</v>
      </c>
      <c r="D303" s="93" t="s">
        <v>146</v>
      </c>
      <c r="E303" s="93"/>
      <c r="F303" s="94"/>
      <c r="G303" s="43">
        <v>55</v>
      </c>
      <c r="H303" s="62">
        <v>49875</v>
      </c>
    </row>
    <row r="304" spans="3:13" ht="17.25" customHeight="1" x14ac:dyDescent="0.2">
      <c r="C304" s="16">
        <v>43561</v>
      </c>
      <c r="D304" s="93" t="s">
        <v>146</v>
      </c>
      <c r="E304" s="93"/>
      <c r="F304" s="94"/>
      <c r="G304" s="43">
        <v>41</v>
      </c>
      <c r="H304" s="62">
        <v>49875</v>
      </c>
    </row>
    <row r="305" spans="3:8" ht="17.25" customHeight="1" x14ac:dyDescent="0.2">
      <c r="C305" s="16">
        <v>43564</v>
      </c>
      <c r="D305" s="93" t="s">
        <v>146</v>
      </c>
      <c r="E305" s="93"/>
      <c r="F305" s="94"/>
      <c r="G305" s="43">
        <v>28</v>
      </c>
      <c r="H305" s="62">
        <v>49875</v>
      </c>
    </row>
    <row r="306" spans="3:8" ht="17.25" customHeight="1" x14ac:dyDescent="0.2">
      <c r="C306" s="16">
        <v>43564</v>
      </c>
      <c r="D306" s="93" t="s">
        <v>146</v>
      </c>
      <c r="E306" s="93"/>
      <c r="F306" s="94"/>
      <c r="G306" s="43">
        <v>88</v>
      </c>
      <c r="H306" s="62">
        <v>49875</v>
      </c>
    </row>
    <row r="307" spans="3:8" ht="17.25" customHeight="1" x14ac:dyDescent="0.2">
      <c r="C307" s="16">
        <v>43564</v>
      </c>
      <c r="D307" s="93" t="s">
        <v>137</v>
      </c>
      <c r="E307" s="93"/>
      <c r="F307" s="94"/>
      <c r="G307" s="43">
        <v>43.2</v>
      </c>
      <c r="H307" s="62">
        <v>49875</v>
      </c>
    </row>
    <row r="308" spans="3:8" ht="17.25" customHeight="1" x14ac:dyDescent="0.2">
      <c r="C308" s="16">
        <v>43565</v>
      </c>
      <c r="D308" s="93" t="s">
        <v>146</v>
      </c>
      <c r="E308" s="93"/>
      <c r="F308" s="94"/>
      <c r="G308" s="43">
        <v>27.25</v>
      </c>
      <c r="H308" s="62">
        <v>49875</v>
      </c>
    </row>
    <row r="309" spans="3:8" ht="17.25" customHeight="1" x14ac:dyDescent="0.2">
      <c r="C309" s="16">
        <v>43566</v>
      </c>
      <c r="D309" s="93" t="s">
        <v>137</v>
      </c>
      <c r="E309" s="93"/>
      <c r="F309" s="94"/>
      <c r="G309" s="43">
        <v>102</v>
      </c>
      <c r="H309" s="62">
        <v>49875</v>
      </c>
    </row>
    <row r="310" spans="3:8" ht="17.25" customHeight="1" x14ac:dyDescent="0.2">
      <c r="C310" s="16">
        <v>43567</v>
      </c>
      <c r="D310" s="93" t="s">
        <v>153</v>
      </c>
      <c r="E310" s="93"/>
      <c r="F310" s="94"/>
      <c r="G310" s="43">
        <v>87.25</v>
      </c>
      <c r="H310" s="62">
        <v>49875</v>
      </c>
    </row>
    <row r="311" spans="3:8" ht="17.25" customHeight="1" x14ac:dyDescent="0.2">
      <c r="C311" s="16">
        <v>43567</v>
      </c>
      <c r="D311" s="93" t="s">
        <v>146</v>
      </c>
      <c r="E311" s="93"/>
      <c r="F311" s="94"/>
      <c r="G311" s="43">
        <v>265</v>
      </c>
      <c r="H311" s="62">
        <v>49875</v>
      </c>
    </row>
    <row r="312" spans="3:8" ht="17.25" customHeight="1" x14ac:dyDescent="0.2">
      <c r="C312" s="16">
        <v>43567</v>
      </c>
      <c r="D312" s="93" t="s">
        <v>146</v>
      </c>
      <c r="E312" s="93"/>
      <c r="F312" s="94"/>
      <c r="G312" s="43">
        <v>35</v>
      </c>
      <c r="H312" s="62">
        <v>49875</v>
      </c>
    </row>
    <row r="313" spans="3:8" ht="17.25" customHeight="1" x14ac:dyDescent="0.2">
      <c r="C313" s="16">
        <v>43568</v>
      </c>
      <c r="D313" s="93" t="s">
        <v>146</v>
      </c>
      <c r="E313" s="93"/>
      <c r="F313" s="94"/>
      <c r="G313" s="43">
        <v>159</v>
      </c>
      <c r="H313" s="62">
        <v>49875</v>
      </c>
    </row>
    <row r="314" spans="3:8" ht="17.25" customHeight="1" x14ac:dyDescent="0.2">
      <c r="C314" s="16">
        <v>43568</v>
      </c>
      <c r="D314" s="93" t="s">
        <v>154</v>
      </c>
      <c r="E314" s="93"/>
      <c r="F314" s="94"/>
      <c r="G314" s="43">
        <v>42</v>
      </c>
      <c r="H314" s="62">
        <v>49875</v>
      </c>
    </row>
    <row r="315" spans="3:8" ht="17.25" customHeight="1" x14ac:dyDescent="0.2">
      <c r="C315" s="16">
        <v>43570</v>
      </c>
      <c r="D315" s="93" t="s">
        <v>146</v>
      </c>
      <c r="E315" s="93"/>
      <c r="F315" s="94"/>
      <c r="G315" s="43">
        <v>329</v>
      </c>
      <c r="H315" s="62">
        <v>49875</v>
      </c>
    </row>
    <row r="316" spans="3:8" ht="17.25" customHeight="1" x14ac:dyDescent="0.2">
      <c r="C316" s="16">
        <v>43723</v>
      </c>
      <c r="D316" s="93" t="s">
        <v>146</v>
      </c>
      <c r="E316" s="93"/>
      <c r="F316" s="94"/>
      <c r="G316" s="43">
        <v>40</v>
      </c>
      <c r="H316" s="62">
        <v>49875</v>
      </c>
    </row>
    <row r="317" spans="3:8" ht="17.25" customHeight="1" x14ac:dyDescent="0.2">
      <c r="C317" s="16">
        <v>43571</v>
      </c>
      <c r="D317" s="93" t="s">
        <v>146</v>
      </c>
      <c r="E317" s="93"/>
      <c r="F317" s="94"/>
      <c r="G317" s="43">
        <v>110</v>
      </c>
      <c r="H317" s="62">
        <v>49875</v>
      </c>
    </row>
    <row r="318" spans="3:8" ht="17.25" customHeight="1" x14ac:dyDescent="0.2">
      <c r="C318" s="16">
        <v>43571</v>
      </c>
      <c r="D318" s="93" t="s">
        <v>155</v>
      </c>
      <c r="E318" s="93"/>
      <c r="F318" s="94"/>
      <c r="G318" s="43">
        <v>40</v>
      </c>
      <c r="H318" s="62">
        <v>49875</v>
      </c>
    </row>
    <row r="319" spans="3:8" ht="17.25" customHeight="1" x14ac:dyDescent="0.2">
      <c r="C319" s="16">
        <v>43572</v>
      </c>
      <c r="D319" s="93" t="s">
        <v>146</v>
      </c>
      <c r="E319" s="93"/>
      <c r="F319" s="94"/>
      <c r="G319" s="43">
        <v>25</v>
      </c>
      <c r="H319" s="62">
        <v>49875</v>
      </c>
    </row>
    <row r="320" spans="3:8" ht="17.25" customHeight="1" x14ac:dyDescent="0.2">
      <c r="C320" s="16">
        <v>43572</v>
      </c>
      <c r="D320" s="93" t="s">
        <v>156</v>
      </c>
      <c r="E320" s="93"/>
      <c r="F320" s="94"/>
      <c r="G320" s="43">
        <v>180</v>
      </c>
      <c r="H320" s="62">
        <v>49875</v>
      </c>
    </row>
    <row r="321" spans="3:9" ht="17.25" customHeight="1" x14ac:dyDescent="0.2">
      <c r="C321" s="16">
        <v>43572</v>
      </c>
      <c r="D321" s="93" t="s">
        <v>157</v>
      </c>
      <c r="E321" s="93"/>
      <c r="F321" s="94"/>
      <c r="G321" s="43">
        <v>42.5</v>
      </c>
      <c r="H321" s="62">
        <v>49875</v>
      </c>
    </row>
    <row r="322" spans="3:9" ht="17.25" customHeight="1" x14ac:dyDescent="0.2">
      <c r="C322" s="16">
        <v>43574</v>
      </c>
      <c r="D322" s="93" t="s">
        <v>146</v>
      </c>
      <c r="E322" s="93"/>
      <c r="F322" s="94"/>
      <c r="G322" s="43">
        <v>48</v>
      </c>
      <c r="H322" s="62">
        <v>49875</v>
      </c>
    </row>
    <row r="323" spans="3:9" ht="17.25" customHeight="1" x14ac:dyDescent="0.2">
      <c r="C323" s="16">
        <v>43574</v>
      </c>
      <c r="D323" s="93" t="s">
        <v>146</v>
      </c>
      <c r="E323" s="93"/>
      <c r="F323" s="94"/>
      <c r="G323" s="43">
        <v>280</v>
      </c>
      <c r="H323" s="62">
        <v>49875</v>
      </c>
    </row>
    <row r="324" spans="3:9" ht="17.25" customHeight="1" x14ac:dyDescent="0.2">
      <c r="C324" s="16">
        <v>43575</v>
      </c>
      <c r="D324" s="93" t="s">
        <v>146</v>
      </c>
      <c r="E324" s="93"/>
      <c r="F324" s="94"/>
      <c r="G324" s="43">
        <v>18.8</v>
      </c>
      <c r="H324" s="62">
        <v>49875</v>
      </c>
    </row>
    <row r="325" spans="3:9" ht="17.25" customHeight="1" x14ac:dyDescent="0.2">
      <c r="C325" s="16">
        <v>116</v>
      </c>
      <c r="D325" s="93" t="s">
        <v>137</v>
      </c>
      <c r="E325" s="93"/>
      <c r="F325" s="94"/>
      <c r="G325" s="43">
        <v>116</v>
      </c>
      <c r="H325" s="62">
        <v>49875</v>
      </c>
    </row>
    <row r="326" spans="3:9" ht="17.25" customHeight="1" x14ac:dyDescent="0.2">
      <c r="C326" s="16">
        <v>43579</v>
      </c>
      <c r="D326" s="93" t="s">
        <v>158</v>
      </c>
      <c r="E326" s="93"/>
      <c r="F326" s="94"/>
      <c r="G326" s="43">
        <v>80.5</v>
      </c>
      <c r="H326" s="62">
        <v>49875</v>
      </c>
    </row>
    <row r="327" spans="3:9" ht="17.25" customHeight="1" x14ac:dyDescent="0.2">
      <c r="C327" s="16">
        <v>43581</v>
      </c>
      <c r="D327" s="93" t="s">
        <v>137</v>
      </c>
      <c r="E327" s="93"/>
      <c r="F327" s="94"/>
      <c r="G327" s="43">
        <v>34.92</v>
      </c>
      <c r="H327" s="62">
        <v>49875</v>
      </c>
    </row>
    <row r="328" spans="3:9" ht="17.25" customHeight="1" x14ac:dyDescent="0.2">
      <c r="C328" s="16">
        <v>43582</v>
      </c>
      <c r="D328" s="93" t="s">
        <v>146</v>
      </c>
      <c r="E328" s="93"/>
      <c r="F328" s="94"/>
      <c r="G328" s="43">
        <v>170</v>
      </c>
      <c r="H328" s="62">
        <v>49875</v>
      </c>
    </row>
    <row r="329" spans="3:9" ht="17.25" customHeight="1" x14ac:dyDescent="0.2">
      <c r="C329" s="16">
        <v>43584</v>
      </c>
      <c r="D329" s="93" t="s">
        <v>146</v>
      </c>
      <c r="E329" s="93"/>
      <c r="F329" s="94"/>
      <c r="G329" s="43">
        <v>27.5</v>
      </c>
      <c r="H329" s="62">
        <v>49875</v>
      </c>
    </row>
    <row r="330" spans="3:9" ht="17.25" customHeight="1" x14ac:dyDescent="0.2">
      <c r="C330" s="16">
        <v>43584</v>
      </c>
      <c r="D330" s="93" t="s">
        <v>146</v>
      </c>
      <c r="E330" s="93"/>
      <c r="F330" s="94"/>
      <c r="G330" s="43">
        <v>326</v>
      </c>
      <c r="H330" s="62">
        <v>49875</v>
      </c>
    </row>
    <row r="331" spans="3:9" ht="17.25" customHeight="1" x14ac:dyDescent="0.2">
      <c r="C331" s="16">
        <v>43584</v>
      </c>
      <c r="D331" s="93" t="s">
        <v>146</v>
      </c>
      <c r="E331" s="93"/>
      <c r="F331" s="94"/>
      <c r="G331" s="43">
        <v>115</v>
      </c>
      <c r="H331" s="62">
        <v>49875</v>
      </c>
    </row>
    <row r="332" spans="3:9" ht="17.25" customHeight="1" x14ac:dyDescent="0.2">
      <c r="C332" s="16">
        <v>43585</v>
      </c>
      <c r="D332" s="93" t="s">
        <v>137</v>
      </c>
      <c r="E332" s="93"/>
      <c r="F332" s="94"/>
      <c r="G332" s="43">
        <v>28.8</v>
      </c>
      <c r="H332" s="62">
        <v>49875</v>
      </c>
    </row>
    <row r="333" spans="3:9" ht="17.25" customHeight="1" x14ac:dyDescent="0.2">
      <c r="C333" s="16">
        <v>43585</v>
      </c>
      <c r="D333" s="93" t="s">
        <v>159</v>
      </c>
      <c r="E333" s="93"/>
      <c r="F333" s="94"/>
      <c r="G333" s="43">
        <v>39.6</v>
      </c>
      <c r="H333" s="62">
        <v>49875</v>
      </c>
    </row>
    <row r="334" spans="3:9" ht="17.25" customHeight="1" x14ac:dyDescent="0.2">
      <c r="C334" s="16">
        <v>43585</v>
      </c>
      <c r="D334" s="93" t="s">
        <v>137</v>
      </c>
      <c r="E334" s="93"/>
      <c r="F334" s="94"/>
      <c r="G334" s="43">
        <v>18.2</v>
      </c>
      <c r="H334" s="62">
        <v>49875</v>
      </c>
    </row>
    <row r="335" spans="3:9" ht="17.25" customHeight="1" x14ac:dyDescent="0.2">
      <c r="C335" s="16"/>
      <c r="D335" s="93"/>
      <c r="E335" s="93"/>
      <c r="F335" s="94"/>
      <c r="G335" s="43"/>
      <c r="H335" s="62"/>
    </row>
    <row r="336" spans="3:9" ht="12.75" x14ac:dyDescent="0.2">
      <c r="C336" s="16"/>
      <c r="D336" s="68" t="s">
        <v>160</v>
      </c>
      <c r="E336" s="15"/>
      <c r="F336" s="15"/>
      <c r="G336" s="95">
        <v>2518</v>
      </c>
      <c r="H336" s="62"/>
      <c r="I336" s="15"/>
    </row>
    <row r="337" spans="3:9" ht="12.75" x14ac:dyDescent="0.2">
      <c r="C337" s="16">
        <v>43538</v>
      </c>
      <c r="D337" s="77" t="s">
        <v>161</v>
      </c>
      <c r="E337" s="15"/>
      <c r="F337" s="15"/>
      <c r="G337" s="95">
        <v>1228</v>
      </c>
      <c r="H337" s="15"/>
      <c r="I337" s="15">
        <v>20210</v>
      </c>
    </row>
    <row r="338" spans="3:9" ht="12.75" x14ac:dyDescent="0.2">
      <c r="C338" s="16">
        <v>43538</v>
      </c>
      <c r="D338" s="77" t="s">
        <v>162</v>
      </c>
      <c r="E338" s="15"/>
      <c r="F338" s="15"/>
      <c r="G338" s="95">
        <v>1290</v>
      </c>
      <c r="H338" s="15"/>
      <c r="I338" s="15">
        <v>20210</v>
      </c>
    </row>
    <row r="339" spans="3:9" ht="12.75" x14ac:dyDescent="0.2">
      <c r="C339" s="16">
        <v>43558</v>
      </c>
      <c r="D339" s="96" t="s">
        <v>163</v>
      </c>
      <c r="E339" s="96"/>
      <c r="F339" s="96"/>
      <c r="G339" s="60">
        <v>1314.99</v>
      </c>
      <c r="H339" s="39">
        <v>49997</v>
      </c>
      <c r="I339" s="39">
        <v>20210</v>
      </c>
    </row>
  </sheetData>
  <mergeCells count="15">
    <mergeCell ref="D142:E142"/>
    <mergeCell ref="D146:E146"/>
    <mergeCell ref="D339:F339"/>
    <mergeCell ref="D89:E89"/>
    <mergeCell ref="D92:E92"/>
    <mergeCell ref="D95:E95"/>
    <mergeCell ref="D99:E99"/>
    <mergeCell ref="D102:E102"/>
    <mergeCell ref="D106:E106"/>
    <mergeCell ref="E40:F40"/>
    <mergeCell ref="D74:E74"/>
    <mergeCell ref="D77:E77"/>
    <mergeCell ref="D80:E80"/>
    <mergeCell ref="D83:E83"/>
    <mergeCell ref="D86:E86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2019-05-22T16:23:13Z</dcterms:created>
  <dcterms:modified xsi:type="dcterms:W3CDTF">2019-05-22T16:23:28Z</dcterms:modified>
</cp:coreProperties>
</file>