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7995"/>
  </bookViews>
  <sheets>
    <sheet name="LUGLIO" sheetId="1" r:id="rId1"/>
  </sheets>
  <calcPr calcId="145621"/>
</workbook>
</file>

<file path=xl/calcChain.xml><?xml version="1.0" encoding="utf-8"?>
<calcChain xmlns="http://schemas.openxmlformats.org/spreadsheetml/2006/main">
  <c r="C44" i="1" l="1"/>
  <c r="D44" i="1" s="1"/>
  <c r="F44" i="1" s="1"/>
  <c r="D43" i="1"/>
  <c r="F43" i="1" s="1"/>
  <c r="C43" i="1"/>
  <c r="C42" i="1"/>
  <c r="D42" i="1" s="1"/>
  <c r="F42" i="1" s="1"/>
  <c r="D41" i="1"/>
  <c r="F41" i="1" s="1"/>
  <c r="C41" i="1"/>
  <c r="C40" i="1"/>
  <c r="D40" i="1" s="1"/>
  <c r="F40" i="1" s="1"/>
  <c r="D39" i="1"/>
  <c r="F39" i="1" s="1"/>
  <c r="C39" i="1"/>
  <c r="C38" i="1"/>
  <c r="D38" i="1" s="1"/>
  <c r="F38" i="1" s="1"/>
  <c r="D37" i="1"/>
  <c r="F37" i="1" s="1"/>
  <c r="C37" i="1"/>
  <c r="C36" i="1"/>
  <c r="D36" i="1" s="1"/>
  <c r="F36" i="1" s="1"/>
  <c r="D35" i="1"/>
  <c r="F35" i="1" s="1"/>
  <c r="C35" i="1"/>
  <c r="C34" i="1"/>
  <c r="D34" i="1" s="1"/>
  <c r="F34" i="1" s="1"/>
  <c r="D33" i="1"/>
  <c r="F33" i="1" s="1"/>
  <c r="C33" i="1"/>
  <c r="C32" i="1"/>
  <c r="D32" i="1" s="1"/>
  <c r="F32" i="1" s="1"/>
  <c r="D31" i="1"/>
  <c r="F31" i="1" s="1"/>
  <c r="C31" i="1"/>
  <c r="C30" i="1"/>
  <c r="D30" i="1" s="1"/>
  <c r="F30" i="1" s="1"/>
  <c r="D29" i="1"/>
  <c r="F29" i="1" s="1"/>
  <c r="C29" i="1"/>
  <c r="C28" i="1"/>
  <c r="D28" i="1" s="1"/>
  <c r="F28" i="1" s="1"/>
  <c r="D27" i="1"/>
  <c r="F27" i="1" s="1"/>
  <c r="C27" i="1"/>
  <c r="C26" i="1"/>
  <c r="D26" i="1" s="1"/>
  <c r="F26" i="1" s="1"/>
  <c r="D25" i="1"/>
  <c r="F25" i="1" s="1"/>
  <c r="C25" i="1"/>
  <c r="C24" i="1"/>
  <c r="D24" i="1" s="1"/>
  <c r="F24" i="1" s="1"/>
  <c r="D23" i="1"/>
  <c r="F23" i="1" s="1"/>
  <c r="C23" i="1"/>
  <c r="C22" i="1"/>
  <c r="D22" i="1" s="1"/>
  <c r="F22" i="1" s="1"/>
  <c r="D21" i="1"/>
  <c r="F21" i="1" s="1"/>
  <c r="C21" i="1"/>
  <c r="C20" i="1"/>
  <c r="D20" i="1" s="1"/>
  <c r="F20" i="1" s="1"/>
  <c r="G20" i="1" s="1"/>
  <c r="D19" i="1"/>
  <c r="F19" i="1" s="1"/>
  <c r="C19" i="1"/>
  <c r="C18" i="1"/>
  <c r="D18" i="1" s="1"/>
  <c r="F18" i="1" s="1"/>
  <c r="G17" i="1"/>
  <c r="D17" i="1"/>
  <c r="F17" i="1" s="1"/>
  <c r="C17" i="1"/>
  <c r="C16" i="1"/>
  <c r="D16" i="1" s="1"/>
  <c r="F16" i="1" s="1"/>
  <c r="G16" i="1" s="1"/>
  <c r="D15" i="1"/>
  <c r="F15" i="1" s="1"/>
  <c r="C15" i="1"/>
  <c r="C14" i="1"/>
  <c r="D14" i="1" s="1"/>
  <c r="F14" i="1" s="1"/>
  <c r="D13" i="1"/>
  <c r="F13" i="1" s="1"/>
  <c r="C13" i="1"/>
  <c r="H12" i="1"/>
  <c r="C12" i="1"/>
  <c r="D12" i="1" s="1"/>
  <c r="F12" i="1" s="1"/>
  <c r="G12" i="1" s="1"/>
  <c r="D11" i="1"/>
  <c r="F11" i="1" s="1"/>
  <c r="C11" i="1"/>
  <c r="F10" i="1"/>
  <c r="C10" i="1"/>
  <c r="D10" i="1" s="1"/>
  <c r="D9" i="1"/>
  <c r="F9" i="1" s="1"/>
  <c r="G9" i="1" s="1"/>
  <c r="C9" i="1"/>
  <c r="C8" i="1"/>
  <c r="D8" i="1" s="1"/>
  <c r="F8" i="1" s="1"/>
  <c r="G8" i="1" s="1"/>
  <c r="D7" i="1"/>
  <c r="F7" i="1" s="1"/>
  <c r="C7" i="1"/>
  <c r="C6" i="1"/>
  <c r="D6" i="1" s="1"/>
  <c r="F6" i="1" s="1"/>
  <c r="D5" i="1"/>
  <c r="F5" i="1" s="1"/>
  <c r="C5" i="1"/>
  <c r="C4" i="1"/>
  <c r="D4" i="1" s="1"/>
  <c r="F4" i="1" s="1"/>
  <c r="G4" i="1" s="1"/>
  <c r="D3" i="1"/>
  <c r="F3" i="1" s="1"/>
  <c r="C3" i="1"/>
  <c r="G6" i="1" l="1"/>
  <c r="H6" i="1"/>
  <c r="G18" i="1"/>
  <c r="H18" i="1"/>
  <c r="G14" i="1"/>
  <c r="H14" i="1"/>
  <c r="H21" i="1"/>
  <c r="G23" i="1"/>
  <c r="H23" i="1" s="1"/>
  <c r="G31" i="1"/>
  <c r="H31" i="1" s="1"/>
  <c r="G39" i="1"/>
  <c r="H39" i="1" s="1"/>
  <c r="G21" i="1"/>
  <c r="G29" i="1"/>
  <c r="H29" i="1" s="1"/>
  <c r="G40" i="1"/>
  <c r="H40" i="1" s="1"/>
  <c r="H4" i="1"/>
  <c r="G11" i="1"/>
  <c r="H11" i="1" s="1"/>
  <c r="H20" i="1"/>
  <c r="G22" i="1"/>
  <c r="H22" i="1"/>
  <c r="G27" i="1"/>
  <c r="H27" i="1" s="1"/>
  <c r="G30" i="1"/>
  <c r="H30" i="1"/>
  <c r="G35" i="1"/>
  <c r="H35" i="1" s="1"/>
  <c r="G38" i="1"/>
  <c r="H38" i="1"/>
  <c r="G43" i="1"/>
  <c r="H43" i="1" s="1"/>
  <c r="G3" i="1"/>
  <c r="H3" i="1" s="1"/>
  <c r="G10" i="1"/>
  <c r="H10" i="1"/>
  <c r="G19" i="1"/>
  <c r="H19" i="1" s="1"/>
  <c r="G26" i="1"/>
  <c r="H26" i="1"/>
  <c r="G34" i="1"/>
  <c r="H34" i="1"/>
  <c r="G42" i="1"/>
  <c r="H42" i="1"/>
  <c r="G5" i="1"/>
  <c r="H5" i="1" s="1"/>
  <c r="H7" i="1"/>
  <c r="G7" i="1"/>
  <c r="H9" i="1"/>
  <c r="H16" i="1"/>
  <c r="G24" i="1"/>
  <c r="H24" i="1" s="1"/>
  <c r="G32" i="1"/>
  <c r="H32" i="1"/>
  <c r="H37" i="1"/>
  <c r="G37" i="1"/>
  <c r="H8" i="1"/>
  <c r="G13" i="1"/>
  <c r="H13" i="1" s="1"/>
  <c r="H15" i="1"/>
  <c r="G15" i="1"/>
  <c r="H17" i="1"/>
  <c r="G25" i="1"/>
  <c r="H25" i="1" s="1"/>
  <c r="G28" i="1"/>
  <c r="H28" i="1" s="1"/>
  <c r="G33" i="1"/>
  <c r="H33" i="1" s="1"/>
  <c r="G36" i="1"/>
  <c r="H36" i="1" s="1"/>
  <c r="G41" i="1"/>
  <c r="H41" i="1" s="1"/>
  <c r="G44" i="1"/>
  <c r="H44" i="1" s="1"/>
  <c r="H45" i="1" l="1"/>
</calcChain>
</file>

<file path=xl/comments1.xml><?xml version="1.0" encoding="utf-8"?>
<comments xmlns="http://schemas.openxmlformats.org/spreadsheetml/2006/main">
  <authors>
    <author>A.M.</author>
  </authors>
  <commentList>
    <comment ref="E34" authorId="0">
      <text>
        <r>
          <rPr>
            <b/>
            <sz val="8"/>
            <color indexed="81"/>
            <rFont val="Tahoma"/>
            <family val="2"/>
          </rPr>
          <t>A.M.:</t>
        </r>
        <r>
          <rPr>
            <sz val="8"/>
            <color indexed="81"/>
            <rFont val="Tahoma"/>
            <family val="2"/>
          </rPr>
          <t xml:space="preserve">
NOVEMBRE 2013 EURO 3,00</t>
        </r>
      </text>
    </comment>
  </commentList>
</comments>
</file>

<file path=xl/sharedStrings.xml><?xml version="1.0" encoding="utf-8"?>
<sst xmlns="http://schemas.openxmlformats.org/spreadsheetml/2006/main" count="49" uniqueCount="47">
  <si>
    <r>
      <t xml:space="preserve">INSERIRE </t>
    </r>
    <r>
      <rPr>
        <b/>
        <sz val="10"/>
        <color indexed="10"/>
        <rFont val="Arial"/>
        <family val="2"/>
      </rPr>
      <t xml:space="preserve">MESE           </t>
    </r>
    <r>
      <rPr>
        <b/>
        <sz val="14"/>
        <color indexed="10"/>
        <rFont val="Arial"/>
        <family val="2"/>
      </rPr>
      <t>ANNO</t>
    </r>
  </si>
  <si>
    <t>TITOLO</t>
  </si>
  <si>
    <t>COPIE CONSEGN.</t>
  </si>
  <si>
    <t>COPIE IN RESA SISTEMA FORFET.</t>
  </si>
  <si>
    <t xml:space="preserve">  </t>
  </si>
  <si>
    <t xml:space="preserve">      </t>
  </si>
  <si>
    <t>A MESSA... - GUIDA</t>
  </si>
  <si>
    <t>AMORE VINCE LA MORTE</t>
  </si>
  <si>
    <t>AVE MARIA</t>
  </si>
  <si>
    <t>CELEBRIAMO C.GIOIA 3a EDIZ.</t>
  </si>
  <si>
    <t>CONVERSIONE</t>
  </si>
  <si>
    <t>CRESIMA</t>
  </si>
  <si>
    <t>EUCARISTIA: RITO E VITA</t>
  </si>
  <si>
    <t>FESTA… GUIDA</t>
  </si>
  <si>
    <t>GESU' CI CHIAMA 1 - SUSSIDIO</t>
  </si>
  <si>
    <t>IN CAMMINO CON GESU'</t>
  </si>
  <si>
    <t>INCONTRI EUCARISTICI</t>
  </si>
  <si>
    <t>IO SONO CON VOI 1°PARTE</t>
  </si>
  <si>
    <t>IO SONO CON VOI 2°PARTE</t>
  </si>
  <si>
    <t>MARIA MADRE NOSTRA</t>
  </si>
  <si>
    <t>MIA PREGHIERA</t>
  </si>
  <si>
    <t>MIO GESÙ</t>
  </si>
  <si>
    <t>MIO LIBRO DI PREGHIERE</t>
  </si>
  <si>
    <t>PADRE PERDONAMI</t>
  </si>
  <si>
    <t>PER ILLUMINARE</t>
  </si>
  <si>
    <t>PREGARE OGNI GIORNO</t>
  </si>
  <si>
    <t>PREGHIAMO CON MARIA</t>
  </si>
  <si>
    <t>PREGHIERE A S.MICHELE ARC.</t>
  </si>
  <si>
    <t>PRENDETE E MANGIATE</t>
  </si>
  <si>
    <t>PRENDETE E ...-GUIDA</t>
  </si>
  <si>
    <t>PREPARIAMO  M… - A</t>
  </si>
  <si>
    <t>PREPARIAMO M...  - C</t>
  </si>
  <si>
    <t>PRONTUARIO BIBLICO  - LITURGICO</t>
  </si>
  <si>
    <t>RICEVI IL SIGILLO</t>
  </si>
  <si>
    <t>RIFORMA DELLA RIFORMA?</t>
  </si>
  <si>
    <t>SARETE TESTIM. SUSS.</t>
  </si>
  <si>
    <t>VANGELO E ATTI n.e.</t>
  </si>
  <si>
    <t>VANGELO E ATTI ril.</t>
  </si>
  <si>
    <t xml:space="preserve">VANGELO E ATTI tasc. cena </t>
  </si>
  <si>
    <t>VANGELO E ATTI tasc.</t>
  </si>
  <si>
    <t>VANGELO E ATTI tasc. ragazzi</t>
  </si>
  <si>
    <t>VANGELO E ATTI X OCCASIONI</t>
  </si>
  <si>
    <t>VENITE CON ME 1°PARTE</t>
  </si>
  <si>
    <t>VENITE CON ME 2°PARTE</t>
  </si>
  <si>
    <t>VIA CRUCIS PER RAGAZZI</t>
  </si>
  <si>
    <t>VIA CRUCIS PER ADULTI</t>
  </si>
  <si>
    <t xml:space="preserve">                                                                          TOTALE I.V.A.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</si>
</sst>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11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justify"/>
    </xf>
    <xf numFmtId="0" fontId="5" fillId="3" borderId="3" xfId="0" applyFont="1" applyFill="1" applyBorder="1" applyAlignment="1">
      <alignment horizontal="left" vertical="justify" wrapText="1"/>
    </xf>
    <xf numFmtId="0" fontId="5" fillId="3" borderId="4" xfId="0" applyFont="1" applyFill="1" applyBorder="1" applyAlignment="1">
      <alignment horizontal="left" vertical="justify" wrapText="1"/>
    </xf>
    <xf numFmtId="0" fontId="0" fillId="0" borderId="5" xfId="0" applyBorder="1"/>
    <xf numFmtId="0" fontId="5" fillId="0" borderId="0" xfId="0" applyFont="1" applyAlignment="1">
      <alignment vertical="center"/>
    </xf>
    <xf numFmtId="41" fontId="6" fillId="0" borderId="0" xfId="0" applyNumberFormat="1" applyFont="1"/>
    <xf numFmtId="0" fontId="6" fillId="0" borderId="0" xfId="0" applyFont="1"/>
    <xf numFmtId="164" fontId="6" fillId="0" borderId="0" xfId="1" applyNumberFormat="1" applyFont="1"/>
    <xf numFmtId="164" fontId="7" fillId="0" borderId="0" xfId="1" applyNumberFormat="1" applyFont="1"/>
    <xf numFmtId="164" fontId="6" fillId="0" borderId="6" xfId="1" applyNumberFormat="1" applyFont="1" applyBorder="1"/>
    <xf numFmtId="0" fontId="5" fillId="0" borderId="7" xfId="0" applyFont="1" applyBorder="1" applyAlignment="1">
      <alignment vertical="center"/>
    </xf>
    <xf numFmtId="41" fontId="6" fillId="0" borderId="0" xfId="0" applyNumberFormat="1" applyFont="1" applyBorder="1"/>
    <xf numFmtId="0" fontId="6" fillId="0" borderId="0" xfId="0" applyFont="1" applyBorder="1"/>
    <xf numFmtId="164" fontId="6" fillId="0" borderId="0" xfId="1" applyNumberFormat="1" applyFont="1" applyBorder="1"/>
    <xf numFmtId="164" fontId="7" fillId="0" borderId="0" xfId="1" applyNumberFormat="1" applyFont="1" applyBorder="1"/>
    <xf numFmtId="164" fontId="6" fillId="0" borderId="8" xfId="1" applyNumberFormat="1" applyFont="1" applyBorder="1"/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64" fontId="8" fillId="0" borderId="12" xfId="0" applyNumberFormat="1" applyFont="1" applyBorder="1" applyAlignment="1">
      <alignment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980902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6134100" cy="98090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</a:t>
          </a:r>
        </a:p>
        <a:p>
          <a:pPr algn="ctr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2019                                       LUGLIO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CONGREGAZIONE DEI PRETI DELLA DOTTRINA CRISTIANA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CONGREGAZIONE DEI PRETI DELLA DOTTRINA CRISTIANA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Via S. Maria in Monticelli, 28 - 00186 ROMA - Partita IVA 01089401002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                 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ANNO 2016                      MESE     GENNAIO                          Pag. 221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ANNO ________                      MESE _________________ </a:t>
          </a: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Pag. 200</a:t>
          </a:r>
        </a:p>
      </xdr:txBody>
    </xdr:sp>
    <xdr:clientData/>
  </xdr:twoCellAnchor>
  <xdr:twoCellAnchor>
    <xdr:from>
      <xdr:col>3</xdr:col>
      <xdr:colOff>16625</xdr:colOff>
      <xdr:row>1</xdr:row>
      <xdr:rowOff>465513</xdr:rowOff>
    </xdr:from>
    <xdr:to>
      <xdr:col>4</xdr:col>
      <xdr:colOff>24938</xdr:colOff>
      <xdr:row>1</xdr:row>
      <xdr:rowOff>764771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607425" y="1456113"/>
          <a:ext cx="427413" cy="299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1</xdr:row>
      <xdr:rowOff>407324</xdr:rowOff>
    </xdr:from>
    <xdr:to>
      <xdr:col>4</xdr:col>
      <xdr:colOff>606829</xdr:colOff>
      <xdr:row>2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034838" y="1397924"/>
          <a:ext cx="581891" cy="373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1</xdr:row>
      <xdr:rowOff>390698</xdr:rowOff>
    </xdr:from>
    <xdr:to>
      <xdr:col>5</xdr:col>
      <xdr:colOff>864524</xdr:colOff>
      <xdr:row>1</xdr:row>
      <xdr:rowOff>773084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713365" y="1381298"/>
          <a:ext cx="789709" cy="382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1</xdr:row>
      <xdr:rowOff>482138</xdr:rowOff>
    </xdr:from>
    <xdr:to>
      <xdr:col>6</xdr:col>
      <xdr:colOff>789709</xdr:colOff>
      <xdr:row>1</xdr:row>
      <xdr:rowOff>798022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607502" y="1472738"/>
          <a:ext cx="706582" cy="296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1</xdr:row>
      <xdr:rowOff>473825</xdr:rowOff>
    </xdr:from>
    <xdr:to>
      <xdr:col>8</xdr:col>
      <xdr:colOff>0</xdr:colOff>
      <xdr:row>2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5314950" y="1464425"/>
          <a:ext cx="819150" cy="30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3</xdr:col>
      <xdr:colOff>0</xdr:colOff>
      <xdr:row>1</xdr:row>
      <xdr:rowOff>323850</xdr:rowOff>
    </xdr:from>
    <xdr:to>
      <xdr:col>8</xdr:col>
      <xdr:colOff>0</xdr:colOff>
      <xdr:row>1</xdr:row>
      <xdr:rowOff>323850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590800" y="1314450"/>
          <a:ext cx="354330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323850</xdr:rowOff>
    </xdr:from>
    <xdr:to>
      <xdr:col>4</xdr:col>
      <xdr:colOff>0</xdr:colOff>
      <xdr:row>2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3009900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</xdr:row>
      <xdr:rowOff>323850</xdr:rowOff>
    </xdr:from>
    <xdr:to>
      <xdr:col>5</xdr:col>
      <xdr:colOff>0</xdr:colOff>
      <xdr:row>2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638550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323850</xdr:rowOff>
    </xdr:from>
    <xdr:to>
      <xdr:col>7</xdr:col>
      <xdr:colOff>0</xdr:colOff>
      <xdr:row>2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5314950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1</xdr:row>
      <xdr:rowOff>91440</xdr:rowOff>
    </xdr:from>
    <xdr:to>
      <xdr:col>6</xdr:col>
      <xdr:colOff>2425</xdr:colOff>
      <xdr:row>1</xdr:row>
      <xdr:rowOff>281445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640676" y="1082040"/>
          <a:ext cx="1886124" cy="190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1</xdr:row>
      <xdr:rowOff>116378</xdr:rowOff>
    </xdr:from>
    <xdr:to>
      <xdr:col>7</xdr:col>
      <xdr:colOff>598516</xdr:colOff>
      <xdr:row>1</xdr:row>
      <xdr:rowOff>299258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4574251" y="1106978"/>
          <a:ext cx="133921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8</xdr:col>
      <xdr:colOff>24938</xdr:colOff>
      <xdr:row>2</xdr:row>
      <xdr:rowOff>0</xdr:rowOff>
    </xdr:from>
    <xdr:to>
      <xdr:col>15</xdr:col>
      <xdr:colOff>549854</xdr:colOff>
      <xdr:row>2</xdr:row>
      <xdr:rowOff>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6159038" y="1771650"/>
          <a:ext cx="50588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CONGREGAZIONE DEI PRETI DELLA DOTTRINA CRISTIANA</a:t>
          </a: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ANNO ________                      MESE _______________                  Pag. 11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>
          <a:off x="94488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207818</xdr:colOff>
      <xdr:row>2</xdr:row>
      <xdr:rowOff>0</xdr:rowOff>
    </xdr:from>
    <xdr:to>
      <xdr:col>13</xdr:col>
      <xdr:colOff>606829</xdr:colOff>
      <xdr:row>2</xdr:row>
      <xdr:rowOff>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9047018" y="1771650"/>
          <a:ext cx="1008611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SETTEMBRE</a:t>
          </a:r>
        </a:p>
      </xdr:txBody>
    </xdr:sp>
    <xdr:clientData/>
  </xdr:twoCellAnchor>
  <xdr:twoCellAnchor>
    <xdr:from>
      <xdr:col>8</xdr:col>
      <xdr:colOff>1263535</xdr:colOff>
      <xdr:row>2</xdr:row>
      <xdr:rowOff>0</xdr:rowOff>
    </xdr:from>
    <xdr:to>
      <xdr:col>9</xdr:col>
      <xdr:colOff>415636</xdr:colOff>
      <xdr:row>2</xdr:row>
      <xdr:rowOff>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7007110" y="1771650"/>
          <a:ext cx="41892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2002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8" name="Line 47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9" name="Line 48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58" name="Line 57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59" name="Line 58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68" name="Line 67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69" name="Line 68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78" name="Line 77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79" name="Line 78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88" name="Line 87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89" name="Line 88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98" name="Line 97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99" name="Line 98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08" name="Line 107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09" name="Line 108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7</xdr:col>
      <xdr:colOff>0</xdr:colOff>
      <xdr:row>1</xdr:row>
      <xdr:rowOff>58189</xdr:rowOff>
    </xdr:from>
    <xdr:to>
      <xdr:col>7</xdr:col>
      <xdr:colOff>207818</xdr:colOff>
      <xdr:row>1</xdr:row>
      <xdr:rowOff>249382</xdr:rowOff>
    </xdr:to>
    <xdr:sp macro="" textlink="">
      <xdr:nvSpPr>
        <xdr:cNvPr id="113" name="Text Box 114"/>
        <xdr:cNvSpPr txBox="1">
          <a:spLocks noChangeArrowheads="1"/>
        </xdr:cNvSpPr>
      </xdr:nvSpPr>
      <xdr:spPr bwMode="auto">
        <a:xfrm>
          <a:off x="5314950" y="1048789"/>
          <a:ext cx="207818" cy="191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14" name="Text Box 11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15" name="Text Box 11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16" name="Text Box 11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17" name="Text Box 11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18" name="Text Box 11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19" name="Line 12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20" name="Line 12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21" name="Text Box 12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22" name="Text Box 12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23" name="Text Box 12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24" name="Text Box 12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25" name="Text Box 12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26" name="Text Box 12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27" name="Text Box 12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28" name="Text Box 12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29" name="Line 13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30" name="Line 13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31" name="Text Box 13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32" name="Text Box 13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33" name="Text Box 13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34" name="Text Box 13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35" name="Text Box 13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36" name="Text Box 13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37" name="Text Box 13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38" name="Text Box 13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39" name="Line 14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40" name="Line 14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41" name="Text Box 14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42" name="Text Box 14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43" name="Text Box 14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4" name="Text Box 14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45" name="Text Box 14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46" name="Text Box 14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47" name="Text Box 14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48" name="Text Box 14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49" name="Line 15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0" name="Line 15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1" name="Text Box 15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52" name="Text Box 15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53" name="Text Box 15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4" name="Text Box 15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5" name="Text Box 15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56" name="Text Box 15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57" name="Text Box 15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58" name="Text Box 15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9" name="Line 16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0" name="Line 16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1" name="Text Box 16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62" name="Text Box 16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3" name="Text Box 16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4" name="Text Box 16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65" name="Text Box 16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6" name="Text Box 16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67" name="Text Box 16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8" name="Text Box 16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9" name="Line 17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0" name="Line 17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1" name="Text Box 17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72" name="Text Box 17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3" name="Text Box 17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4" name="Text Box 17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75" name="Text Box 17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76" name="Text Box 17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7" name="Text Box 17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8" name="Text Box 17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9" name="Line 18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80" name="Line 18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81" name="Text Box 18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82" name="Text Box 18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83" name="Text Box 18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84" name="Text Box 18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85" name="Text Box 18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86" name="Text Box 18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87" name="Text Box 18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8" name="Text Box 18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89" name="Line 19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90" name="Line 19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91" name="Text Box 19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92" name="Text Box 19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93" name="Text Box 19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94" name="Text Box 19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95" name="Text Box 19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96" name="Text Box 19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97" name="Text Box 19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98" name="Text Box 19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9" name="Line 20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0" name="Line 20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01" name="Text Box 20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02" name="Text Box 20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03" name="Text Box 20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04" name="Text Box 20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05" name="Text Box 20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06" name="Text Box 20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07" name="Text Box 20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08" name="Text Box 20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09" name="Line 21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10" name="Line 21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1" name="Text Box 21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12" name="Text Box 21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13" name="Text Box 21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14" name="Text Box 21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15" name="Text Box 21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16" name="Text Box 21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17" name="Text Box 21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18" name="Text Box 21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19" name="Line 22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20" name="Line 22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21" name="Text Box 22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22" name="Text Box 22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23" name="Text Box 22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24" name="Text Box 22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25" name="Text Box 22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26" name="Text Box 22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27" name="Text Box 22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28" name="Text Box 22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29" name="Line 23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30" name="Line 23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31" name="Text Box 23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32" name="Text Box 23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3" name="Text Box 23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34" name="Text Box 23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35" name="Text Box 23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36" name="Text Box 23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37" name="Text Box 23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38" name="Text Box 23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39" name="Line 24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40" name="Line 24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41" name="Text Box 24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42" name="Text Box 24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43" name="Text Box 24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44" name="Text Box 24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45" name="Text Box 24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46" name="Text Box 24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47" name="Text Box 24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48" name="Text Box 24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49" name="Line 25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50" name="Line 25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51" name="Text Box 25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52" name="Text Box 25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53" name="Text Box 25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54" name="Text Box 25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55" name="Text Box 25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56" name="Text Box 25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57" name="Text Box 25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58" name="Text Box 25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9" name="Line 26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60" name="Line 26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61" name="Text Box 26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62" name="Text Box 26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63" name="Text Box 26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64" name="Text Box 26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65" name="Text Box 26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66" name="Text Box 26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67" name="Text Box 26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68" name="Text Box 26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69" name="Line 27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0" name="Line 27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71" name="Text Box 27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72" name="Text Box 27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73" name="Text Box 27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74" name="Text Box 27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75" name="Text Box 27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76" name="Text Box 27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77" name="Text Box 27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78" name="Text Box 27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79" name="Line 28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80" name="Line 28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81" name="Text Box 28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82" name="Text Box 28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83" name="Text Box 28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84" name="Text Box 28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85" name="Text Box 28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86" name="Text Box 28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87" name="Text Box 28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88" name="Text Box 28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89" name="Line 29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90" name="Line 29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91" name="Text Box 29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92" name="Text Box 29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93" name="Text Box 29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94" name="Text Box 29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95" name="Text Box 29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96" name="Text Box 29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97" name="Text Box 29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98" name="Text Box 29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99" name="Line 30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00" name="Line 30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01" name="Text Box 30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02" name="Text Box 30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03" name="Text Box 30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28575</xdr:colOff>
      <xdr:row>2</xdr:row>
      <xdr:rowOff>0</xdr:rowOff>
    </xdr:from>
    <xdr:to>
      <xdr:col>7</xdr:col>
      <xdr:colOff>771525</xdr:colOff>
      <xdr:row>2</xdr:row>
      <xdr:rowOff>0</xdr:rowOff>
    </xdr:to>
    <xdr:sp macro="" textlink="">
      <xdr:nvSpPr>
        <xdr:cNvPr id="304" name="Line 305"/>
        <xdr:cNvSpPr>
          <a:spLocks noChangeShapeType="1"/>
        </xdr:cNvSpPr>
      </xdr:nvSpPr>
      <xdr:spPr bwMode="auto">
        <a:xfrm flipV="1">
          <a:off x="28575" y="1771650"/>
          <a:ext cx="605790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5" name="Text Box 306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06" name="Text Box 307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07" name="Text Box 308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08" name="Text Box 309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09" name="Text Box 310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10" name="Line 311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11" name="Line 312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12" name="Text Box 313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13" name="Text Box 314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14" name="Text Box 315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15" name="Text Box 316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16" name="Text Box 317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17" name="Text Box 318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18" name="Text Box 319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19" name="Text Box 320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20" name="Line 321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21" name="Line 322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2" name="Text Box 323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23" name="Text Box 324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24" name="Text Box 325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25" name="Text Box 326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26" name="Text Box 327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27" name="Text Box 328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28" name="Text Box 329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29" name="Text Box 330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30" name="Line 331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31" name="Line 332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32" name="Text Box 333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33" name="Text Box 334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34" name="Text Box 335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5" name="Text Box 336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36" name="Text Box 337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37" name="Text Box 338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38" name="Text Box 339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39" name="Text Box 340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40" name="Line 341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41" name="Line 342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42" name="Text Box 343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43" name="Text Box 344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44" name="Text Box 345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45" name="Text Box 346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46" name="Text Box 347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47" name="Text Box 348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48" name="Text Box 349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49" name="Text Box 350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50" name="Line 351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51" name="Line 352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52" name="Text Box 353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53" name="Text Box 354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54" name="Text Box 355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55" name="Text Box 356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56" name="Text Box 357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57" name="Text Box 358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58" name="Text Box 359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59" name="Text Box 360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60" name="Line 361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61" name="Line 362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62" name="Text Box 363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63" name="Text Box 364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64" name="Text Box 365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65" name="Text Box 366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66" name="Text Box 367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67" name="Text Box 368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68" name="Text Box 369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69" name="Text Box 370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70" name="Line 371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71" name="Line 372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72" name="Text Box 373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73" name="Text Box 374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74" name="Text Box 375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75" name="Text Box 376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76" name="Text Box 377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77" name="Text Box 378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78" name="Text Box 379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9" name="Text Box 380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0" name="Line 381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81" name="Line 382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82" name="Text Box 383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83" name="Text Box 384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84" name="Text Box 385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85" name="Text Box 386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86" name="Text Box 387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87" name="Text Box 388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88" name="Text Box 389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89" name="Text Box 390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90" name="Line 391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1" name="Line 392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92" name="Text Box 393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93" name="Text Box 394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94" name="Text Box 395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95" name="Text Box 396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96" name="Text Box 397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97" name="Text Box 398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98" name="Text Box 399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99" name="Text Box 400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00" name="Line 401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01" name="Line 402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2" name="Text Box 403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403" name="Text Box 404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04" name="Text Box 405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05" name="Text Box 4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406" name="Text Box 40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07" name="Text Box 4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08" name="Text Box 4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409" name="Text Box 4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10" name="Line 4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11" name="Line 4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12" name="Text Box 4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13" name="Text Box 4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14" name="Text Box 4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15" name="Text Box 4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416" name="Text Box 41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17" name="Text Box 4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18" name="Text Box 4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419" name="Text Box 4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20" name="Line 4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21" name="Line 4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22" name="Text Box 4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23" name="Text Box 4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24" name="Text Box 4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25" name="Text Box 4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426" name="Text Box 42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27" name="Text Box 4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28" name="Text Box 4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429" name="Text Box 4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30" name="Line 4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31" name="Line 4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32" name="Text Box 4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33" name="Text Box 4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34" name="Text Box 4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35" name="Text Box 4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436" name="Text Box 43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37" name="Text Box 4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38" name="Text Box 4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439" name="Text Box 4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40" name="Line 4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41" name="Line 4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42" name="Text Box 4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43" name="Text Box 4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44" name="Text Box 4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45" name="Text Box 4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446" name="Text Box 44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47" name="Text Box 4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48" name="Text Box 4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449" name="Text Box 4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50" name="Line 4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51" name="Line 4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52" name="Text Box 4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53" name="Text Box 4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54" name="Text Box 4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55" name="Text Box 4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456" name="Text Box 45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57" name="Text Box 4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58" name="Text Box 4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459" name="Text Box 4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60" name="Line 4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61" name="Line 4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62" name="Text Box 4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63" name="Text Box 4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64" name="Text Box 4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65" name="Text Box 4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466" name="Text Box 46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67" name="Text Box 4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68" name="Text Box 4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469" name="Text Box 4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70" name="Line 4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71" name="Line 4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72" name="Text Box 4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73" name="Text Box 4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74" name="Text Box 4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75" name="Text Box 4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476" name="Text Box 47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77" name="Text Box 4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78" name="Text Box 4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479" name="Text Box 4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80" name="Line 4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81" name="Line 4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82" name="Text Box 4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83" name="Text Box 4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84" name="Text Box 4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85" name="Text Box 4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486" name="Text Box 48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87" name="Text Box 48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88" name="Text Box 4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489" name="Text Box 49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90" name="Line 4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91" name="Line 4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92" name="Text Box 4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93" name="Text Box 4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94" name="Text Box 4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95" name="Text Box 4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496" name="Text Box 49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97" name="Text Box 49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98" name="Text Box 4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499" name="Text Box 50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00" name="Line 5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01" name="Line 5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02" name="Text Box 5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03" name="Text Box 5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04" name="Text Box 5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05" name="Text Box 5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506" name="Text Box 50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07" name="Text Box 5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08" name="Text Box 5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509" name="Text Box 5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10" name="Line 5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11" name="Line 5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12" name="Text Box 5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13" name="Text Box 5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14" name="Text Box 5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15" name="Text Box 5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516" name="Text Box 51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17" name="Text Box 5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18" name="Text Box 5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519" name="Text Box 5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20" name="Line 5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21" name="Line 5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22" name="Text Box 5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23" name="Text Box 5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24" name="Text Box 5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25" name="Text Box 5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526" name="Text Box 52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27" name="Text Box 5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28" name="Text Box 5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529" name="Text Box 5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30" name="Line 5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31" name="Line 5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32" name="Text Box 5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33" name="Text Box 5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34" name="Text Box 5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35" name="Text Box 5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536" name="Text Box 53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37" name="Text Box 5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38" name="Text Box 5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539" name="Text Box 5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40" name="Line 5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41" name="Line 5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42" name="Text Box 5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43" name="Text Box 5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44" name="Text Box 5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45" name="Text Box 5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546" name="Text Box 54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47" name="Text Box 5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48" name="Text Box 5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549" name="Text Box 5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50" name="Line 5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51" name="Line 5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52" name="Text Box 5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53" name="Text Box 5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54" name="Text Box 5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55" name="Text Box 5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556" name="Text Box 55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57" name="Text Box 5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58" name="Text Box 5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559" name="Text Box 5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60" name="Line 5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61" name="Line 5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62" name="Text Box 5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63" name="Text Box 5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64" name="Text Box 5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65" name="Text Box 5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566" name="Text Box 56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67" name="Text Box 5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68" name="Text Box 5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569" name="Text Box 5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70" name="Line 5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71" name="Line 5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72" name="Text Box 5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73" name="Text Box 5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74" name="Text Box 5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75" name="Text Box 5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576" name="Text Box 57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77" name="Text Box 5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78" name="Text Box 5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579" name="Text Box 5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80" name="Line 5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81" name="Line 5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82" name="Text Box 5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83" name="Text Box 5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84" name="Text Box 5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85" name="Text Box 5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586" name="Text Box 58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87" name="Text Box 58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88" name="Text Box 5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589" name="Text Box 59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90" name="Line 5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91" name="Line 5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92" name="Text Box 5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93" name="Text Box 5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94" name="Text Box 5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95" name="Text Box 5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596" name="Text Box 59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97" name="Text Box 59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98" name="Text Box 5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599" name="Text Box 60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00" name="Line 6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01" name="Line 6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02" name="Text Box 6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03" name="Text Box 6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04" name="Text Box 6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05" name="Text Box 6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606" name="Text Box 60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07" name="Text Box 6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08" name="Text Box 6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609" name="Text Box 6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10" name="Line 6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11" name="Line 6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12" name="Text Box 6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13" name="Text Box 6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14" name="Text Box 6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15" name="Text Box 6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616" name="Text Box 61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17" name="Text Box 6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18" name="Text Box 6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619" name="Text Box 6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20" name="Line 6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21" name="Line 6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22" name="Text Box 6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23" name="Text Box 6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24" name="Text Box 6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25" name="Text Box 6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626" name="Text Box 62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27" name="Text Box 6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28" name="Text Box 6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629" name="Text Box 6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30" name="Line 6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31" name="Line 6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32" name="Text Box 6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33" name="Text Box 6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34" name="Text Box 6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35" name="Text Box 6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636" name="Text Box 63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37" name="Text Box 6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38" name="Text Box 6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639" name="Text Box 6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40" name="Line 6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41" name="Line 6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42" name="Text Box 6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43" name="Text Box 6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44" name="Text Box 6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45" name="Text Box 6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646" name="Text Box 64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47" name="Text Box 6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48" name="Text Box 6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649" name="Text Box 6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50" name="Line 6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51" name="Line 6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52" name="Text Box 6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53" name="Text Box 6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54" name="Text Box 6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55" name="Text Box 6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656" name="Text Box 65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57" name="Text Box 6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58" name="Text Box 6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659" name="Text Box 6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60" name="Line 6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61" name="Line 6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62" name="Text Box 6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63" name="Text Box 6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64" name="Text Box 6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65" name="Text Box 6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666" name="Text Box 66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67" name="Text Box 6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68" name="Text Box 6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669" name="Text Box 6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70" name="Line 6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71" name="Line 6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72" name="Text Box 6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73" name="Text Box 6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74" name="Text Box 6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75" name="Text Box 6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676" name="Text Box 67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77" name="Text Box 6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78" name="Text Box 6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679" name="Text Box 6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80" name="Line 6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81" name="Line 6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82" name="Text Box 6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83" name="Text Box 6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84" name="Text Box 6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85" name="Text Box 6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686" name="Text Box 68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87" name="Text Box 68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88" name="Text Box 6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689" name="Text Box 69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90" name="Line 6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91" name="Line 6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92" name="Text Box 6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93" name="Text Box 6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94" name="Text Box 6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95" name="Text Box 6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696" name="Text Box 69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97" name="Text Box 69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98" name="Text Box 6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699" name="Text Box 70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00" name="Line 7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01" name="Line 7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02" name="Text Box 7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03" name="Text Box 7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04" name="Text Box 7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05" name="Text Box 7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706" name="Text Box 70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07" name="Text Box 7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08" name="Text Box 7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709" name="Text Box 7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10" name="Line 7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11" name="Line 7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12" name="Text Box 7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13" name="Text Box 7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14" name="Text Box 7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15" name="Text Box 7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716" name="Text Box 71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17" name="Text Box 7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18" name="Text Box 7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719" name="Text Box 7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20" name="Line 7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21" name="Line 7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22" name="Text Box 7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23" name="Text Box 7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24" name="Text Box 7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25" name="Text Box 7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726" name="Text Box 72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27" name="Text Box 7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28" name="Text Box 7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729" name="Text Box 7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30" name="Line 7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31" name="Line 7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32" name="Text Box 7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33" name="Text Box 7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34" name="Text Box 7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35" name="Text Box 7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736" name="Text Box 73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37" name="Text Box 7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38" name="Text Box 7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739" name="Text Box 7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40" name="Line 7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41" name="Line 7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42" name="Text Box 7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43" name="Text Box 7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44" name="Text Box 7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45" name="Text Box 7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746" name="Text Box 74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47" name="Text Box 7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48" name="Text Box 7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749" name="Text Box 7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50" name="Line 7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51" name="Line 7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52" name="Text Box 7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53" name="Text Box 7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54" name="Text Box 7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55" name="Text Box 7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756" name="Text Box 75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57" name="Text Box 7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58" name="Text Box 7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759" name="Text Box 7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60" name="Line 7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61" name="Line 7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62" name="Text Box 7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63" name="Text Box 7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64" name="Text Box 7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65" name="Text Box 7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766" name="Text Box 76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67" name="Text Box 7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68" name="Text Box 7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769" name="Text Box 7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70" name="Line 7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71" name="Line 7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72" name="Text Box 7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73" name="Text Box 7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74" name="Text Box 7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75" name="Text Box 7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776" name="Text Box 77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77" name="Text Box 7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78" name="Text Box 7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779" name="Text Box 7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80" name="Line 7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81" name="Line 7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82" name="Text Box 7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83" name="Text Box 7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84" name="Text Box 7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85" name="Text Box 7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786" name="Text Box 78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87" name="Text Box 78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88" name="Text Box 7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789" name="Text Box 79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90" name="Line 7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91" name="Line 7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92" name="Text Box 7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93" name="Text Box 7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94" name="Text Box 7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95" name="Text Box 7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796" name="Text Box 79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97" name="Text Box 79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98" name="Text Box 7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799" name="Text Box 80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00" name="Line 8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01" name="Line 8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02" name="Text Box 8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03" name="Text Box 8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04" name="Text Box 8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05" name="Text Box 8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806" name="Text Box 80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07" name="Text Box 8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08" name="Text Box 8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809" name="Text Box 8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10" name="Line 8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11" name="Line 8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12" name="Text Box 8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13" name="Text Box 8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14" name="Text Box 8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15" name="Text Box 8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816" name="Text Box 81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17" name="Text Box 8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18" name="Text Box 8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819" name="Text Box 8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20" name="Line 8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21" name="Line 8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22" name="Text Box 8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23" name="Text Box 8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24" name="Text Box 8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25" name="Text Box 8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826" name="Text Box 82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27" name="Text Box 8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28" name="Text Box 8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829" name="Text Box 8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30" name="Line 8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31" name="Line 8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32" name="Text Box 8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33" name="Text Box 8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34" name="Text Box 8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35" name="Text Box 8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836" name="Text Box 83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37" name="Text Box 8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38" name="Text Box 8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839" name="Text Box 8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40" name="Line 8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41" name="Line 8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42" name="Text Box 8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43" name="Text Box 8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44" name="Text Box 8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45" name="Text Box 8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846" name="Text Box 84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47" name="Text Box 8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48" name="Text Box 8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849" name="Text Box 8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50" name="Line 8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51" name="Line 8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52" name="Text Box 8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53" name="Text Box 8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54" name="Text Box 8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55" name="Text Box 8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856" name="Text Box 85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57" name="Text Box 8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58" name="Text Box 8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859" name="Text Box 8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60" name="Line 8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61" name="Line 8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62" name="Text Box 8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63" name="Text Box 8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64" name="Text Box 8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65" name="Text Box 8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866" name="Text Box 86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67" name="Text Box 8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68" name="Text Box 8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869" name="Text Box 8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70" name="Line 8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71" name="Line 8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72" name="Text Box 8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73" name="Text Box 8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74" name="Text Box 8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75" name="Text Box 8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876" name="Text Box 87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77" name="Text Box 8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78" name="Text Box 8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879" name="Text Box 8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80" name="Line 8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81" name="Line 8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82" name="Text Box 8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83" name="Text Box 8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84" name="Text Box 8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85" name="Text Box 8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886" name="Text Box 88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87" name="Text Box 88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88" name="Text Box 8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889" name="Text Box 89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90" name="Line 8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91" name="Line 8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92" name="Text Box 8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93" name="Text Box 8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94" name="Text Box 8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95" name="Text Box 8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896" name="Text Box 89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97" name="Text Box 89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98" name="Text Box 8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899" name="Text Box 90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00" name="Line 9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01" name="Line 9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02" name="Text Box 9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03" name="Text Box 9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04" name="Text Box 9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05" name="Text Box 9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906" name="Text Box 90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07" name="Text Box 9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08" name="Text Box 9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909" name="Text Box 9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10" name="Line 9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11" name="Line 9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12" name="Text Box 9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13" name="Text Box 9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14" name="Text Box 9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15" name="Text Box 9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916" name="Text Box 91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17" name="Text Box 9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18" name="Text Box 9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919" name="Text Box 9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20" name="Line 9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21" name="Line 9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22" name="Text Box 9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23" name="Text Box 9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24" name="Text Box 9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25" name="Text Box 9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926" name="Text Box 92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27" name="Text Box 9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28" name="Text Box 9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929" name="Text Box 9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30" name="Line 9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31" name="Line 9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32" name="Text Box 9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33" name="Text Box 9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34" name="Text Box 9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35" name="Text Box 9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936" name="Text Box 93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37" name="Text Box 9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38" name="Text Box 9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939" name="Text Box 9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40" name="Line 9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41" name="Line 9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42" name="Text Box 9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43" name="Text Box 9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44" name="Text Box 9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45" name="Text Box 9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946" name="Text Box 94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47" name="Text Box 9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48" name="Text Box 9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949" name="Text Box 9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50" name="Line 9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51" name="Line 9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52" name="Text Box 9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53" name="Text Box 9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54" name="Text Box 9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55" name="Text Box 9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956" name="Text Box 95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57" name="Text Box 9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58" name="Text Box 9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959" name="Text Box 9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60" name="Line 9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61" name="Line 9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62" name="Text Box 9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63" name="Text Box 9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64" name="Text Box 9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65" name="Text Box 9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966" name="Text Box 96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67" name="Text Box 9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68" name="Text Box 9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969" name="Text Box 9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70" name="Line 9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71" name="Line 9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72" name="Text Box 9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73" name="Text Box 9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74" name="Text Box 9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75" name="Text Box 9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976" name="Text Box 97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77" name="Text Box 9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78" name="Text Box 9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979" name="Text Box 9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80" name="Line 9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81" name="Line 9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82" name="Text Box 9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83" name="Text Box 9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84" name="Text Box 9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85" name="Text Box 9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986" name="Text Box 98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87" name="Text Box 98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88" name="Text Box 9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989" name="Text Box 99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90" name="Line 9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91" name="Line 9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92" name="Text Box 9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93" name="Text Box 9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94" name="Text Box 9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95" name="Text Box 9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996" name="Text Box 99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97" name="Text Box 99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98" name="Text Box 9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999" name="Text Box 100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00" name="Line 10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01" name="Line 10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02" name="Text Box 10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03" name="Text Box 10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04" name="Text Box 10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05" name="Text Box 10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006" name="Text Box 100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07" name="Text Box 10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08" name="Text Box 10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009" name="Text Box 10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10" name="Line 10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11" name="Line 10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12" name="Text Box 10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13" name="Text Box 10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14" name="Text Box 10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15" name="Text Box 10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016" name="Text Box 101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17" name="Text Box 10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18" name="Text Box 10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019" name="Text Box 10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20" name="Line 10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21" name="Line 10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22" name="Text Box 10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23" name="Text Box 10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24" name="Text Box 10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25" name="Text Box 10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026" name="Text Box 102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27" name="Text Box 10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28" name="Text Box 10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029" name="Text Box 10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30" name="Line 10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31" name="Line 10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32" name="Text Box 10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33" name="Text Box 10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34" name="Text Box 10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35" name="Text Box 10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036" name="Text Box 103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37" name="Text Box 10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38" name="Text Box 10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039" name="Text Box 10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40" name="Line 10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41" name="Line 10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42" name="Text Box 10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43" name="Text Box 10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44" name="Text Box 10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45" name="Text Box 10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046" name="Text Box 104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47" name="Text Box 10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48" name="Text Box 10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049" name="Text Box 10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50" name="Line 10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51" name="Line 10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52" name="Text Box 10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53" name="Text Box 10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54" name="Text Box 10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55" name="Text Box 10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056" name="Text Box 105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57" name="Text Box 10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58" name="Text Box 10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059" name="Text Box 10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60" name="Line 10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61" name="Line 10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62" name="Text Box 10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63" name="Text Box 10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64" name="Text Box 10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65" name="Text Box 10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066" name="Text Box 106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67" name="Text Box 10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68" name="Text Box 10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069" name="Text Box 10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70" name="Line 10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71" name="Line 10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72" name="Text Box 10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73" name="Text Box 10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74" name="Text Box 10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75" name="Text Box 10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076" name="Text Box 107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77" name="Text Box 10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78" name="Text Box 10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079" name="Text Box 10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80" name="Line 10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81" name="Line 10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82" name="Text Box 10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83" name="Text Box 10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84" name="Text Box 10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85" name="Text Box 10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086" name="Text Box 108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87" name="Text Box 108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88" name="Text Box 10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089" name="Text Box 109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90" name="Line 10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91" name="Line 10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92" name="Text Box 10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93" name="Text Box 10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94" name="Text Box 10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95" name="Text Box 10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096" name="Text Box 109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97" name="Text Box 109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98" name="Text Box 10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099" name="Text Box 110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00" name="Line 11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01" name="Line 11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02" name="Text Box 11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03" name="Text Box 11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04" name="Text Box 11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05" name="Text Box 11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106" name="Text Box 110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07" name="Text Box 11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08" name="Text Box 11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109" name="Text Box 11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10" name="Line 11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11" name="Line 11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12" name="Text Box 11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13" name="Text Box 11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14" name="Text Box 11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15" name="Text Box 11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116" name="Text Box 111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17" name="Text Box 11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18" name="Text Box 11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119" name="Text Box 11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20" name="Line 11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21" name="Line 11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22" name="Text Box 11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23" name="Text Box 11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24" name="Text Box 11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25" name="Text Box 11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126" name="Text Box 112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27" name="Text Box 11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28" name="Text Box 11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129" name="Text Box 11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30" name="Line 11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31" name="Line 11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32" name="Text Box 11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33" name="Text Box 11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34" name="Text Box 11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35" name="Text Box 11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136" name="Text Box 113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37" name="Text Box 11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38" name="Text Box 11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139" name="Text Box 11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40" name="Line 11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41" name="Line 11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42" name="Text Box 11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43" name="Text Box 11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44" name="Text Box 11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45" name="Text Box 11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146" name="Text Box 114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47" name="Text Box 11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48" name="Text Box 11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149" name="Text Box 11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50" name="Line 11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51" name="Line 11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52" name="Text Box 11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53" name="Text Box 11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54" name="Text Box 11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55" name="Text Box 11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156" name="Text Box 115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57" name="Text Box 11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58" name="Text Box 11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159" name="Text Box 11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60" name="Line 11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61" name="Line 11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62" name="Text Box 11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63" name="Text Box 11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64" name="Text Box 11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65" name="Text Box 11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166" name="Text Box 116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67" name="Text Box 11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68" name="Text Box 11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169" name="Text Box 11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70" name="Line 11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71" name="Line 11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72" name="Text Box 11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73" name="Text Box 11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74" name="Text Box 11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75" name="Text Box 11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176" name="Text Box 117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77" name="Text Box 11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78" name="Text Box 11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179" name="Text Box 11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80" name="Line 11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81" name="Line 11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82" name="Text Box 11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83" name="Text Box 11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84" name="Text Box 11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85" name="Text Box 11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186" name="Text Box 118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87" name="Text Box 118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88" name="Text Box 11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189" name="Text Box 119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90" name="Line 11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91" name="Line 11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92" name="Text Box 11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93" name="Text Box 11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94" name="Text Box 11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95" name="Text Box 11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196" name="Text Box 119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97" name="Text Box 119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98" name="Text Box 11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199" name="Text Box 120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00" name="Line 12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01" name="Line 12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02" name="Text Box 12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03" name="Text Box 12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04" name="Text Box 12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05" name="Text Box 12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206" name="Text Box 120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07" name="Text Box 12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08" name="Text Box 12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209" name="Text Box 12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10" name="Line 12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11" name="Line 12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12" name="Text Box 12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13" name="Text Box 12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14" name="Text Box 12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15" name="Text Box 12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216" name="Text Box 121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17" name="Text Box 12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18" name="Text Box 12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219" name="Text Box 12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20" name="Line 12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21" name="Line 12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22" name="Text Box 12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23" name="Text Box 12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24" name="Text Box 12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25" name="Text Box 12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226" name="Text Box 122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27" name="Text Box 12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28" name="Text Box 12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229" name="Text Box 12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30" name="Line 12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31" name="Line 12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32" name="Text Box 12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33" name="Text Box 12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34" name="Text Box 12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35" name="Text Box 12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236" name="Text Box 123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37" name="Text Box 12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38" name="Text Box 12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239" name="Text Box 12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40" name="Line 12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41" name="Line 12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42" name="Text Box 12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43" name="Text Box 12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44" name="Text Box 12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45" name="Text Box 12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246" name="Text Box 124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47" name="Text Box 12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48" name="Text Box 12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249" name="Text Box 12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50" name="Line 12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51" name="Line 12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52" name="Text Box 12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53" name="Text Box 12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54" name="Text Box 12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55" name="Text Box 12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256" name="Text Box 125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57" name="Text Box 12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58" name="Text Box 12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259" name="Text Box 12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60" name="Line 12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61" name="Line 12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62" name="Text Box 12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63" name="Text Box 12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64" name="Text Box 12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65" name="Text Box 12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266" name="Text Box 126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67" name="Text Box 12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68" name="Text Box 12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269" name="Text Box 12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70" name="Line 12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71" name="Line 12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72" name="Text Box 12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73" name="Text Box 12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74" name="Text Box 12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75" name="Text Box 12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276" name="Text Box 127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77" name="Text Box 12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78" name="Text Box 12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279" name="Text Box 12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80" name="Line 12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81" name="Line 12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82" name="Text Box 12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83" name="Text Box 12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84" name="Text Box 12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85" name="Text Box 12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286" name="Text Box 128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87" name="Text Box 128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88" name="Text Box 12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289" name="Text Box 129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90" name="Line 12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91" name="Line 12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92" name="Text Box 12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93" name="Text Box 12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94" name="Text Box 12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95" name="Text Box 12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296" name="Text Box 129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97" name="Text Box 129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98" name="Text Box 12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299" name="Text Box 130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00" name="Line 13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01" name="Line 13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02" name="Text Box 13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03" name="Text Box 13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04" name="Text Box 13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05" name="Text Box 13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306" name="Text Box 130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07" name="Text Box 13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08" name="Text Box 13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309" name="Text Box 13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10" name="Line 13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11" name="Line 13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12" name="Text Box 13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13" name="Text Box 13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14" name="Text Box 13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15" name="Text Box 13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316" name="Text Box 131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17" name="Text Box 13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18" name="Text Box 13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319" name="Text Box 13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20" name="Line 13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21" name="Line 13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22" name="Text Box 13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23" name="Text Box 13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24" name="Text Box 13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25" name="Text Box 13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326" name="Text Box 132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27" name="Text Box 13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28" name="Text Box 13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329" name="Text Box 13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30" name="Line 13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31" name="Line 13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32" name="Text Box 13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33" name="Text Box 13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34" name="Text Box 13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35" name="Text Box 13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336" name="Text Box 133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37" name="Text Box 13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38" name="Text Box 13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339" name="Text Box 13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40" name="Line 13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41" name="Line 13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42" name="Text Box 13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43" name="Text Box 13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44" name="Text Box 13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45" name="Text Box 13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346" name="Text Box 134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47" name="Text Box 13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48" name="Text Box 13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349" name="Text Box 13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50" name="Line 13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51" name="Line 13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52" name="Text Box 13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53" name="Text Box 13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54" name="Text Box 13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55" name="Text Box 13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356" name="Text Box 135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57" name="Text Box 13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58" name="Text Box 13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359" name="Text Box 13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60" name="Line 13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61" name="Line 13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62" name="Text Box 13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63" name="Text Box 13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64" name="Text Box 13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65" name="Text Box 13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366" name="Text Box 136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67" name="Text Box 13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68" name="Text Box 13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369" name="Text Box 13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70" name="Line 13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71" name="Line 13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72" name="Text Box 13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73" name="Text Box 13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74" name="Text Box 13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75" name="Text Box 13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376" name="Text Box 137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77" name="Text Box 13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78" name="Text Box 13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379" name="Text Box 13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80" name="Line 13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81" name="Line 13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82" name="Text Box 13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83" name="Text Box 13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84" name="Text Box 13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85" name="Text Box 13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386" name="Text Box 138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87" name="Text Box 138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88" name="Text Box 13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389" name="Text Box 139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90" name="Line 13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91" name="Line 13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92" name="Text Box 13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93" name="Text Box 13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94" name="Text Box 13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95" name="Text Box 13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396" name="Text Box 139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97" name="Text Box 139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98" name="Text Box 13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399" name="Text Box 140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00" name="Line 14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01" name="Line 14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02" name="Text Box 14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03" name="Text Box 14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04" name="Text Box 14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05" name="Text Box 14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406" name="Text Box 140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07" name="Text Box 14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08" name="Text Box 14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409" name="Text Box 14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10" name="Line 14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11" name="Line 14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12" name="Text Box 14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13" name="Text Box 14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14" name="Text Box 14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15" name="Text Box 14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416" name="Text Box 141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17" name="Text Box 14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18" name="Text Box 14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419" name="Text Box 14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20" name="Line 14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21" name="Line 14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22" name="Text Box 14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23" name="Text Box 14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24" name="Text Box 14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25" name="Text Box 14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426" name="Text Box 142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27" name="Text Box 14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28" name="Text Box 14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429" name="Text Box 14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30" name="Line 14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31" name="Line 14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32" name="Text Box 14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33" name="Text Box 14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34" name="Text Box 14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35" name="Text Box 14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436" name="Text Box 143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37" name="Text Box 14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38" name="Text Box 14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439" name="Text Box 14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40" name="Line 14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41" name="Line 14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42" name="Text Box 14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43" name="Text Box 14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44" name="Text Box 14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45" name="Text Box 14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446" name="Text Box 144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47" name="Text Box 14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48" name="Text Box 14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449" name="Text Box 14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50" name="Line 14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51" name="Line 14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52" name="Text Box 14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53" name="Text Box 14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54" name="Text Box 14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55" name="Text Box 14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456" name="Text Box 145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57" name="Text Box 14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58" name="Text Box 14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459" name="Text Box 14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60" name="Line 14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61" name="Line 14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62" name="Text Box 14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63" name="Text Box 14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64" name="Text Box 14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65" name="Text Box 14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466" name="Text Box 146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67" name="Text Box 14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68" name="Text Box 14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469" name="Text Box 14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70" name="Line 14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71" name="Line 14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72" name="Text Box 14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73" name="Text Box 14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74" name="Text Box 14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75" name="Text Box 14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476" name="Text Box 147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77" name="Text Box 14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78" name="Text Box 14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479" name="Text Box 14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80" name="Line 14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81" name="Line 14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82" name="Text Box 14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83" name="Text Box 14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</a:t>
          </a:r>
          <a:r>
            <a:rPr lang="it-IT" sz="1000" b="1" i="0" u="none" strike="noStrike" baseline="0">
              <a:solidFill>
                <a:srgbClr val="000000"/>
              </a:solidFill>
              <a:latin typeface="Arial Narrow"/>
            </a:rPr>
            <a:t>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84" name="Text Box 14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28575</xdr:colOff>
      <xdr:row>2</xdr:row>
      <xdr:rowOff>0</xdr:rowOff>
    </xdr:from>
    <xdr:to>
      <xdr:col>7</xdr:col>
      <xdr:colOff>771525</xdr:colOff>
      <xdr:row>2</xdr:row>
      <xdr:rowOff>0</xdr:rowOff>
    </xdr:to>
    <xdr:sp macro="" textlink="">
      <xdr:nvSpPr>
        <xdr:cNvPr id="1485" name="Line 1486"/>
        <xdr:cNvSpPr>
          <a:spLocks noChangeShapeType="1"/>
        </xdr:cNvSpPr>
      </xdr:nvSpPr>
      <xdr:spPr bwMode="auto">
        <a:xfrm flipV="1">
          <a:off x="28575" y="1771650"/>
          <a:ext cx="6057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45</xdr:row>
      <xdr:rowOff>57150</xdr:rowOff>
    </xdr:from>
    <xdr:to>
      <xdr:col>7</xdr:col>
      <xdr:colOff>752475</xdr:colOff>
      <xdr:row>46</xdr:row>
      <xdr:rowOff>0</xdr:rowOff>
    </xdr:to>
    <xdr:cxnSp macro="">
      <xdr:nvCxnSpPr>
        <xdr:cNvPr id="1486" name="Connettore 1 2"/>
        <xdr:cNvCxnSpPr>
          <a:cxnSpLocks noChangeShapeType="1"/>
        </xdr:cNvCxnSpPr>
      </xdr:nvCxnSpPr>
      <xdr:spPr bwMode="auto">
        <a:xfrm flipH="1">
          <a:off x="0" y="9029700"/>
          <a:ext cx="6067425" cy="340995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6"/>
  <sheetViews>
    <sheetView tabSelected="1" topLeftCell="A30" workbookViewId="0">
      <selection activeCell="H3" sqref="H3:H45"/>
    </sheetView>
  </sheetViews>
  <sheetFormatPr defaultRowHeight="12.75" x14ac:dyDescent="0.2"/>
  <cols>
    <col min="1" max="1" width="23" customWidth="1"/>
    <col min="2" max="2" width="7.7109375" customWidth="1"/>
    <col min="3" max="3" width="8.140625" customWidth="1"/>
    <col min="4" max="4" width="6.28515625" customWidth="1"/>
    <col min="5" max="5" width="9.42578125" customWidth="1"/>
    <col min="6" max="6" width="13.28515625" customWidth="1"/>
    <col min="7" max="7" width="11.85546875" customWidth="1"/>
    <col min="8" max="8" width="12.28515625" customWidth="1"/>
    <col min="9" max="9" width="13.140625" customWidth="1"/>
  </cols>
  <sheetData>
    <row r="1" spans="1:10" s="1" customFormat="1" ht="78" customHeight="1" thickBot="1" x14ac:dyDescent="0.25">
      <c r="I1" s="2" t="s">
        <v>0</v>
      </c>
    </row>
    <row r="2" spans="1:10" s="8" customFormat="1" ht="61.5" customHeight="1" x14ac:dyDescent="0.2">
      <c r="A2" s="3" t="s">
        <v>1</v>
      </c>
      <c r="B2" s="4" t="s">
        <v>2</v>
      </c>
      <c r="C2" s="4" t="s">
        <v>3</v>
      </c>
      <c r="D2" s="5" t="s">
        <v>4</v>
      </c>
      <c r="E2" s="5"/>
      <c r="F2" s="5"/>
      <c r="G2" s="6" t="s">
        <v>5</v>
      </c>
      <c r="H2" s="7"/>
    </row>
    <row r="3" spans="1:10" ht="15" x14ac:dyDescent="0.25">
      <c r="A3" s="9" t="s">
        <v>6</v>
      </c>
      <c r="B3" s="10">
        <v>19</v>
      </c>
      <c r="C3" s="11">
        <f>ROUND(B3*70%,0)</f>
        <v>13</v>
      </c>
      <c r="D3" s="11">
        <f t="shared" ref="D3:D44" si="0">ROUND(B3-C3,0)</f>
        <v>6</v>
      </c>
      <c r="E3" s="12">
        <v>5.16</v>
      </c>
      <c r="F3" s="13">
        <f t="shared" ref="F3:F44" si="1">D3*E3</f>
        <v>30.96</v>
      </c>
      <c r="G3" s="12">
        <f>ROUNDDOWN(F3/1.04,2)</f>
        <v>29.76</v>
      </c>
      <c r="H3" s="14">
        <f t="shared" ref="H3:H44" si="2">ROUND(F3-G3,2)</f>
        <v>1.2</v>
      </c>
    </row>
    <row r="4" spans="1:10" ht="15" x14ac:dyDescent="0.25">
      <c r="A4" s="9" t="s">
        <v>7</v>
      </c>
      <c r="B4" s="10">
        <v>78</v>
      </c>
      <c r="C4" s="11">
        <f>ROUND(B4*70%,0)</f>
        <v>55</v>
      </c>
      <c r="D4" s="11">
        <f t="shared" si="0"/>
        <v>23</v>
      </c>
      <c r="E4" s="12">
        <v>0.85</v>
      </c>
      <c r="F4" s="13">
        <f t="shared" si="1"/>
        <v>19.55</v>
      </c>
      <c r="G4" s="12">
        <f>ROUNDDOWN(F4/1.04,2)</f>
        <v>18.79</v>
      </c>
      <c r="H4" s="14">
        <f t="shared" si="2"/>
        <v>0.76</v>
      </c>
    </row>
    <row r="5" spans="1:10" ht="15" x14ac:dyDescent="0.25">
      <c r="A5" s="9" t="s">
        <v>8</v>
      </c>
      <c r="B5" s="10">
        <v>2</v>
      </c>
      <c r="C5" s="11">
        <f>ROUND(B5*70%,0)</f>
        <v>1</v>
      </c>
      <c r="D5" s="11">
        <f>ROUND(B5-C5,0)</f>
        <v>1</v>
      </c>
      <c r="E5" s="12">
        <v>3</v>
      </c>
      <c r="F5" s="13">
        <f>D5*E5</f>
        <v>3</v>
      </c>
      <c r="G5" s="12">
        <f>ROUNDDOWN(F5/1.04,2)</f>
        <v>2.88</v>
      </c>
      <c r="H5" s="14">
        <f>ROUND(F5-G5,2)</f>
        <v>0.12</v>
      </c>
    </row>
    <row r="6" spans="1:10" ht="15" x14ac:dyDescent="0.25">
      <c r="A6" s="9" t="s">
        <v>9</v>
      </c>
      <c r="B6" s="10">
        <v>1</v>
      </c>
      <c r="C6" s="11">
        <f>ROUND(B6*70%,0)</f>
        <v>1</v>
      </c>
      <c r="D6" s="11">
        <f>ROUND(B6-C6,0)</f>
        <v>0</v>
      </c>
      <c r="E6" s="12">
        <v>25</v>
      </c>
      <c r="F6" s="13">
        <f>D6*E6</f>
        <v>0</v>
      </c>
      <c r="G6" s="12">
        <f>ROUNDDOWN(F6/1.04,2)</f>
        <v>0</v>
      </c>
      <c r="H6" s="14">
        <f>ROUND(F6-G6,2)</f>
        <v>0</v>
      </c>
    </row>
    <row r="7" spans="1:10" ht="15" x14ac:dyDescent="0.25">
      <c r="A7" s="9" t="s">
        <v>10</v>
      </c>
      <c r="B7" s="10">
        <v>13</v>
      </c>
      <c r="C7" s="11">
        <f>ROUND(B7*70%,0)</f>
        <v>9</v>
      </c>
      <c r="D7" s="11">
        <f t="shared" si="0"/>
        <v>4</v>
      </c>
      <c r="E7" s="12">
        <v>15</v>
      </c>
      <c r="F7" s="13">
        <f t="shared" si="1"/>
        <v>60</v>
      </c>
      <c r="G7" s="12">
        <f>ROUNDDOWN(F7/1.04,2)</f>
        <v>57.69</v>
      </c>
      <c r="H7" s="14">
        <f t="shared" si="2"/>
        <v>2.31</v>
      </c>
    </row>
    <row r="8" spans="1:10" ht="15" x14ac:dyDescent="0.25">
      <c r="A8" s="9" t="s">
        <v>11</v>
      </c>
      <c r="B8" s="10">
        <v>1</v>
      </c>
      <c r="C8" s="11">
        <f t="shared" ref="C8:C11" si="3">ROUND(B8*70%,0)</f>
        <v>1</v>
      </c>
      <c r="D8" s="11">
        <f t="shared" si="0"/>
        <v>0</v>
      </c>
      <c r="E8" s="12">
        <v>2.4</v>
      </c>
      <c r="F8" s="13">
        <f t="shared" si="1"/>
        <v>0</v>
      </c>
      <c r="G8" s="12">
        <f t="shared" ref="G8:G11" si="4">ROUNDDOWN(F8/1.04,2)</f>
        <v>0</v>
      </c>
      <c r="H8" s="14">
        <f t="shared" si="2"/>
        <v>0</v>
      </c>
    </row>
    <row r="9" spans="1:10" ht="15" x14ac:dyDescent="0.25">
      <c r="A9" s="9" t="s">
        <v>12</v>
      </c>
      <c r="B9" s="10">
        <v>7</v>
      </c>
      <c r="C9" s="11">
        <f t="shared" si="3"/>
        <v>5</v>
      </c>
      <c r="D9" s="11">
        <f t="shared" si="0"/>
        <v>2</v>
      </c>
      <c r="E9" s="12">
        <v>10</v>
      </c>
      <c r="F9" s="13">
        <f t="shared" si="1"/>
        <v>20</v>
      </c>
      <c r="G9" s="12">
        <f t="shared" si="4"/>
        <v>19.23</v>
      </c>
      <c r="H9" s="14">
        <f t="shared" si="2"/>
        <v>0.77</v>
      </c>
    </row>
    <row r="10" spans="1:10" ht="15" x14ac:dyDescent="0.25">
      <c r="A10" s="9" t="s">
        <v>13</v>
      </c>
      <c r="B10" s="10">
        <v>2</v>
      </c>
      <c r="C10" s="11">
        <f t="shared" si="3"/>
        <v>1</v>
      </c>
      <c r="D10" s="11">
        <f t="shared" si="0"/>
        <v>1</v>
      </c>
      <c r="E10" s="12">
        <v>5</v>
      </c>
      <c r="F10" s="13">
        <f t="shared" si="1"/>
        <v>5</v>
      </c>
      <c r="G10" s="12">
        <f t="shared" si="4"/>
        <v>4.8</v>
      </c>
      <c r="H10" s="14">
        <f t="shared" si="2"/>
        <v>0.2</v>
      </c>
    </row>
    <row r="11" spans="1:10" ht="15" x14ac:dyDescent="0.25">
      <c r="A11" s="9" t="s">
        <v>14</v>
      </c>
      <c r="B11" s="10">
        <v>20</v>
      </c>
      <c r="C11" s="11">
        <f t="shared" si="3"/>
        <v>14</v>
      </c>
      <c r="D11" s="11">
        <f t="shared" si="0"/>
        <v>6</v>
      </c>
      <c r="E11" s="12">
        <v>3.5</v>
      </c>
      <c r="F11" s="13">
        <f t="shared" si="1"/>
        <v>21</v>
      </c>
      <c r="G11" s="12">
        <f t="shared" si="4"/>
        <v>20.190000000000001</v>
      </c>
      <c r="H11" s="14">
        <f t="shared" si="2"/>
        <v>0.81</v>
      </c>
    </row>
    <row r="12" spans="1:10" ht="15" x14ac:dyDescent="0.25">
      <c r="A12" s="9" t="s">
        <v>15</v>
      </c>
      <c r="B12" s="10">
        <v>1</v>
      </c>
      <c r="C12" s="11">
        <f>ROUND(B12*70%,0)</f>
        <v>1</v>
      </c>
      <c r="D12" s="11">
        <f>ROUND(B12-C12,0)</f>
        <v>0</v>
      </c>
      <c r="E12" s="12">
        <v>3.8</v>
      </c>
      <c r="F12" s="13">
        <f>D12*E12</f>
        <v>0</v>
      </c>
      <c r="G12" s="12">
        <f>ROUNDDOWN(F12/1.04,2)</f>
        <v>0</v>
      </c>
      <c r="H12" s="14">
        <f>ROUND(F12-G12,2)</f>
        <v>0</v>
      </c>
    </row>
    <row r="13" spans="1:10" ht="15" x14ac:dyDescent="0.25">
      <c r="A13" s="9" t="s">
        <v>16</v>
      </c>
      <c r="B13" s="10">
        <v>22</v>
      </c>
      <c r="C13" s="11">
        <f t="shared" ref="C13:C44" si="5">ROUND(B13*70%,0)</f>
        <v>15</v>
      </c>
      <c r="D13" s="11">
        <f t="shared" si="0"/>
        <v>7</v>
      </c>
      <c r="E13" s="12">
        <v>4.5</v>
      </c>
      <c r="F13" s="13">
        <f t="shared" si="1"/>
        <v>31.5</v>
      </c>
      <c r="G13" s="12">
        <f t="shared" ref="G13:G44" si="6">ROUNDDOWN(F13/1.04,2)</f>
        <v>30.28</v>
      </c>
      <c r="H13" s="14">
        <f t="shared" si="2"/>
        <v>1.22</v>
      </c>
    </row>
    <row r="14" spans="1:10" ht="15" x14ac:dyDescent="0.25">
      <c r="A14" s="9" t="s">
        <v>17</v>
      </c>
      <c r="B14" s="10">
        <v>52</v>
      </c>
      <c r="C14" s="11">
        <f t="shared" si="5"/>
        <v>36</v>
      </c>
      <c r="D14" s="11">
        <f t="shared" si="0"/>
        <v>16</v>
      </c>
      <c r="E14" s="12">
        <v>2</v>
      </c>
      <c r="F14" s="13">
        <f t="shared" si="1"/>
        <v>32</v>
      </c>
      <c r="G14" s="12">
        <f t="shared" si="6"/>
        <v>30.76</v>
      </c>
      <c r="H14" s="14">
        <f t="shared" si="2"/>
        <v>1.24</v>
      </c>
      <c r="J14" s="1"/>
    </row>
    <row r="15" spans="1:10" ht="15" x14ac:dyDescent="0.25">
      <c r="A15" s="9" t="s">
        <v>18</v>
      </c>
      <c r="B15" s="10">
        <v>61</v>
      </c>
      <c r="C15" s="11">
        <f t="shared" si="5"/>
        <v>43</v>
      </c>
      <c r="D15" s="11">
        <f t="shared" si="0"/>
        <v>18</v>
      </c>
      <c r="E15" s="12">
        <v>2</v>
      </c>
      <c r="F15" s="13">
        <f t="shared" si="1"/>
        <v>36</v>
      </c>
      <c r="G15" s="12">
        <f t="shared" si="6"/>
        <v>34.61</v>
      </c>
      <c r="H15" s="14">
        <f t="shared" si="2"/>
        <v>1.39</v>
      </c>
      <c r="J15" s="1"/>
    </row>
    <row r="16" spans="1:10" ht="15" x14ac:dyDescent="0.25">
      <c r="A16" s="9" t="s">
        <v>19</v>
      </c>
      <c r="B16" s="10">
        <v>1</v>
      </c>
      <c r="C16" s="11">
        <f t="shared" si="5"/>
        <v>1</v>
      </c>
      <c r="D16" s="11">
        <f t="shared" si="0"/>
        <v>0</v>
      </c>
      <c r="E16" s="12">
        <v>3</v>
      </c>
      <c r="F16" s="13">
        <f t="shared" si="1"/>
        <v>0</v>
      </c>
      <c r="G16" s="12">
        <f t="shared" si="6"/>
        <v>0</v>
      </c>
      <c r="H16" s="14">
        <f t="shared" si="2"/>
        <v>0</v>
      </c>
      <c r="J16" s="1"/>
    </row>
    <row r="17" spans="1:8" ht="15" x14ac:dyDescent="0.25">
      <c r="A17" s="15" t="s">
        <v>20</v>
      </c>
      <c r="B17" s="16">
        <v>36</v>
      </c>
      <c r="C17" s="17">
        <f t="shared" si="5"/>
        <v>25</v>
      </c>
      <c r="D17" s="17">
        <f t="shared" si="0"/>
        <v>11</v>
      </c>
      <c r="E17" s="18">
        <v>0.65</v>
      </c>
      <c r="F17" s="19">
        <f t="shared" si="1"/>
        <v>7.15</v>
      </c>
      <c r="G17" s="18">
        <f t="shared" si="6"/>
        <v>6.87</v>
      </c>
      <c r="H17" s="14">
        <f t="shared" si="2"/>
        <v>0.28000000000000003</v>
      </c>
    </row>
    <row r="18" spans="1:8" ht="12.4" customHeight="1" x14ac:dyDescent="0.25">
      <c r="A18" s="15" t="s">
        <v>21</v>
      </c>
      <c r="B18" s="16">
        <v>1</v>
      </c>
      <c r="C18" s="17">
        <f>ROUND(B18*70%,0)</f>
        <v>1</v>
      </c>
      <c r="D18" s="17">
        <f t="shared" si="0"/>
        <v>0</v>
      </c>
      <c r="E18" s="18">
        <v>3.5</v>
      </c>
      <c r="F18" s="19">
        <f t="shared" si="1"/>
        <v>0</v>
      </c>
      <c r="G18" s="18">
        <f>ROUNDDOWN(F18/1.04,2)</f>
        <v>0</v>
      </c>
      <c r="H18" s="14">
        <f t="shared" si="2"/>
        <v>0</v>
      </c>
    </row>
    <row r="19" spans="1:8" ht="12.4" customHeight="1" x14ac:dyDescent="0.25">
      <c r="A19" s="9" t="s">
        <v>22</v>
      </c>
      <c r="B19" s="10">
        <v>50</v>
      </c>
      <c r="C19" s="11">
        <f>ROUND(B19*70%,0)</f>
        <v>35</v>
      </c>
      <c r="D19" s="11">
        <f t="shared" si="0"/>
        <v>15</v>
      </c>
      <c r="E19" s="12">
        <v>2.8</v>
      </c>
      <c r="F19" s="13">
        <f t="shared" si="1"/>
        <v>42</v>
      </c>
      <c r="G19" s="12">
        <f>ROUNDDOWN(F19/1.04,2)</f>
        <v>40.380000000000003</v>
      </c>
      <c r="H19" s="14">
        <f t="shared" si="2"/>
        <v>1.62</v>
      </c>
    </row>
    <row r="20" spans="1:8" ht="12.4" customHeight="1" x14ac:dyDescent="0.25">
      <c r="A20" s="9" t="s">
        <v>23</v>
      </c>
      <c r="B20" s="10">
        <v>19</v>
      </c>
      <c r="C20" s="11">
        <f t="shared" ref="C20" si="7">ROUND(B20*70%,0)</f>
        <v>13</v>
      </c>
      <c r="D20" s="11">
        <f t="shared" si="0"/>
        <v>6</v>
      </c>
      <c r="E20" s="12">
        <v>2.58</v>
      </c>
      <c r="F20" s="13">
        <f t="shared" si="1"/>
        <v>15.48</v>
      </c>
      <c r="G20" s="12">
        <f t="shared" ref="G20" si="8">ROUNDDOWN(F20/1.04,2)</f>
        <v>14.88</v>
      </c>
      <c r="H20" s="14">
        <f t="shared" si="2"/>
        <v>0.6</v>
      </c>
    </row>
    <row r="21" spans="1:8" ht="12.4" customHeight="1" x14ac:dyDescent="0.25">
      <c r="A21" s="9" t="s">
        <v>24</v>
      </c>
      <c r="B21" s="10">
        <v>6</v>
      </c>
      <c r="C21" s="11">
        <f t="shared" si="5"/>
        <v>4</v>
      </c>
      <c r="D21" s="11">
        <f t="shared" si="0"/>
        <v>2</v>
      </c>
      <c r="E21" s="12">
        <v>0.9</v>
      </c>
      <c r="F21" s="13">
        <f t="shared" si="1"/>
        <v>1.8</v>
      </c>
      <c r="G21" s="12">
        <f t="shared" si="6"/>
        <v>1.73</v>
      </c>
      <c r="H21" s="14">
        <f t="shared" si="2"/>
        <v>7.0000000000000007E-2</v>
      </c>
    </row>
    <row r="22" spans="1:8" ht="12.4" customHeight="1" x14ac:dyDescent="0.25">
      <c r="A22" s="9" t="s">
        <v>25</v>
      </c>
      <c r="B22" s="10">
        <v>54</v>
      </c>
      <c r="C22" s="11">
        <f t="shared" si="5"/>
        <v>38</v>
      </c>
      <c r="D22" s="11">
        <f t="shared" si="0"/>
        <v>16</v>
      </c>
      <c r="E22" s="12">
        <v>1</v>
      </c>
      <c r="F22" s="13">
        <f t="shared" si="1"/>
        <v>16</v>
      </c>
      <c r="G22" s="12">
        <f t="shared" si="6"/>
        <v>15.38</v>
      </c>
      <c r="H22" s="14">
        <f t="shared" si="2"/>
        <v>0.62</v>
      </c>
    </row>
    <row r="23" spans="1:8" ht="12.4" customHeight="1" x14ac:dyDescent="0.25">
      <c r="A23" s="9" t="s">
        <v>25</v>
      </c>
      <c r="B23" s="10">
        <v>142</v>
      </c>
      <c r="C23" s="11">
        <f>ROUND(B23*70%,0)</f>
        <v>99</v>
      </c>
      <c r="D23" s="11">
        <f>ROUND(B23-C23,0)</f>
        <v>43</v>
      </c>
      <c r="E23" s="12">
        <v>1</v>
      </c>
      <c r="F23" s="13">
        <f>D23*E23</f>
        <v>43</v>
      </c>
      <c r="G23" s="12">
        <f>ROUNDDOWN(F23/1.04,2)</f>
        <v>41.34</v>
      </c>
      <c r="H23" s="14">
        <f>ROUND(F23-G23,2)</f>
        <v>1.66</v>
      </c>
    </row>
    <row r="24" spans="1:8" ht="12.4" customHeight="1" x14ac:dyDescent="0.25">
      <c r="A24" s="9" t="s">
        <v>26</v>
      </c>
      <c r="B24" s="10">
        <v>11</v>
      </c>
      <c r="C24" s="11">
        <f t="shared" si="5"/>
        <v>8</v>
      </c>
      <c r="D24" s="11">
        <f t="shared" si="0"/>
        <v>3</v>
      </c>
      <c r="E24" s="12">
        <v>0.65</v>
      </c>
      <c r="F24" s="13">
        <f t="shared" si="1"/>
        <v>1.9500000000000002</v>
      </c>
      <c r="G24" s="12">
        <f t="shared" si="6"/>
        <v>1.87</v>
      </c>
      <c r="H24" s="14">
        <f t="shared" si="2"/>
        <v>0.08</v>
      </c>
    </row>
    <row r="25" spans="1:8" ht="12.4" customHeight="1" x14ac:dyDescent="0.25">
      <c r="A25" s="9" t="s">
        <v>26</v>
      </c>
      <c r="B25" s="10">
        <v>26</v>
      </c>
      <c r="C25" s="11">
        <f>ROUND(B25*70%,0)</f>
        <v>18</v>
      </c>
      <c r="D25" s="11">
        <f>ROUND(B25-C25,0)</f>
        <v>8</v>
      </c>
      <c r="E25" s="12">
        <v>0.8</v>
      </c>
      <c r="F25" s="13">
        <f>D25*E25</f>
        <v>6.4</v>
      </c>
      <c r="G25" s="12">
        <f>ROUNDDOWN(F25/1.04,2)</f>
        <v>6.15</v>
      </c>
      <c r="H25" s="14">
        <f>ROUND(F25-G25,2)</f>
        <v>0.25</v>
      </c>
    </row>
    <row r="26" spans="1:8" ht="12.4" customHeight="1" x14ac:dyDescent="0.25">
      <c r="A26" s="9" t="s">
        <v>27</v>
      </c>
      <c r="B26" s="10">
        <v>131</v>
      </c>
      <c r="C26" s="11">
        <f>ROUND(B26*70%,0)</f>
        <v>92</v>
      </c>
      <c r="D26" s="11">
        <f>ROUND(B26-C26,0)</f>
        <v>39</v>
      </c>
      <c r="E26" s="12">
        <v>1</v>
      </c>
      <c r="F26" s="13">
        <f>D26*E26</f>
        <v>39</v>
      </c>
      <c r="G26" s="12">
        <f>ROUNDDOWN(F26/1.04,2)</f>
        <v>37.5</v>
      </c>
      <c r="H26" s="14">
        <f>ROUND(F26-G26,2)</f>
        <v>1.5</v>
      </c>
    </row>
    <row r="27" spans="1:8" ht="12.4" customHeight="1" x14ac:dyDescent="0.25">
      <c r="A27" s="15" t="s">
        <v>28</v>
      </c>
      <c r="B27" s="16">
        <v>8</v>
      </c>
      <c r="C27" s="17">
        <f t="shared" si="5"/>
        <v>6</v>
      </c>
      <c r="D27" s="17">
        <f t="shared" si="0"/>
        <v>2</v>
      </c>
      <c r="E27" s="18">
        <v>2.8</v>
      </c>
      <c r="F27" s="19">
        <f t="shared" si="1"/>
        <v>5.6</v>
      </c>
      <c r="G27" s="18">
        <f t="shared" si="6"/>
        <v>5.38</v>
      </c>
      <c r="H27" s="14">
        <f t="shared" si="2"/>
        <v>0.22</v>
      </c>
    </row>
    <row r="28" spans="1:8" ht="12.4" customHeight="1" x14ac:dyDescent="0.25">
      <c r="A28" s="9" t="s">
        <v>29</v>
      </c>
      <c r="B28" s="10">
        <v>3</v>
      </c>
      <c r="C28" s="11">
        <f t="shared" si="5"/>
        <v>2</v>
      </c>
      <c r="D28" s="11">
        <f t="shared" si="0"/>
        <v>1</v>
      </c>
      <c r="E28" s="12">
        <v>5</v>
      </c>
      <c r="F28" s="13">
        <f t="shared" si="1"/>
        <v>5</v>
      </c>
      <c r="G28" s="12">
        <f t="shared" si="6"/>
        <v>4.8</v>
      </c>
      <c r="H28" s="14">
        <f t="shared" si="2"/>
        <v>0.2</v>
      </c>
    </row>
    <row r="29" spans="1:8" ht="12.4" customHeight="1" x14ac:dyDescent="0.25">
      <c r="A29" s="9" t="s">
        <v>30</v>
      </c>
      <c r="B29" s="10">
        <v>8</v>
      </c>
      <c r="C29" s="11">
        <f t="shared" si="5"/>
        <v>6</v>
      </c>
      <c r="D29" s="11">
        <f t="shared" si="0"/>
        <v>2</v>
      </c>
      <c r="E29" s="12">
        <v>7.75</v>
      </c>
      <c r="F29" s="13">
        <f t="shared" si="1"/>
        <v>15.5</v>
      </c>
      <c r="G29" s="12">
        <f t="shared" si="6"/>
        <v>14.9</v>
      </c>
      <c r="H29" s="14">
        <f t="shared" si="2"/>
        <v>0.6</v>
      </c>
    </row>
    <row r="30" spans="1:8" ht="12.4" customHeight="1" x14ac:dyDescent="0.25">
      <c r="A30" s="9" t="s">
        <v>31</v>
      </c>
      <c r="B30" s="10">
        <v>2</v>
      </c>
      <c r="C30" s="11">
        <f t="shared" si="5"/>
        <v>1</v>
      </c>
      <c r="D30" s="11">
        <f t="shared" si="0"/>
        <v>1</v>
      </c>
      <c r="E30" s="12">
        <v>12.91</v>
      </c>
      <c r="F30" s="13">
        <f t="shared" si="1"/>
        <v>12.91</v>
      </c>
      <c r="G30" s="12">
        <f t="shared" si="6"/>
        <v>12.41</v>
      </c>
      <c r="H30" s="14">
        <f t="shared" si="2"/>
        <v>0.5</v>
      </c>
    </row>
    <row r="31" spans="1:8" ht="12.4" customHeight="1" x14ac:dyDescent="0.25">
      <c r="A31" s="9" t="s">
        <v>32</v>
      </c>
      <c r="B31" s="10">
        <v>1</v>
      </c>
      <c r="C31" s="11">
        <f t="shared" si="5"/>
        <v>1</v>
      </c>
      <c r="D31" s="11">
        <f t="shared" si="0"/>
        <v>0</v>
      </c>
      <c r="E31" s="12">
        <v>9</v>
      </c>
      <c r="F31" s="13">
        <f t="shared" si="1"/>
        <v>0</v>
      </c>
      <c r="G31" s="12">
        <f t="shared" si="6"/>
        <v>0</v>
      </c>
      <c r="H31" s="14">
        <f t="shared" si="2"/>
        <v>0</v>
      </c>
    </row>
    <row r="32" spans="1:8" ht="12.4" customHeight="1" x14ac:dyDescent="0.25">
      <c r="A32" s="9" t="s">
        <v>33</v>
      </c>
      <c r="B32" s="10">
        <v>4</v>
      </c>
      <c r="C32" s="11">
        <f t="shared" si="5"/>
        <v>3</v>
      </c>
      <c r="D32" s="11">
        <f t="shared" si="0"/>
        <v>1</v>
      </c>
      <c r="E32" s="12">
        <v>6</v>
      </c>
      <c r="F32" s="13">
        <f t="shared" si="1"/>
        <v>6</v>
      </c>
      <c r="G32" s="12">
        <f t="shared" si="6"/>
        <v>5.76</v>
      </c>
      <c r="H32" s="14">
        <f t="shared" si="2"/>
        <v>0.24</v>
      </c>
    </row>
    <row r="33" spans="1:8" ht="12.4" customHeight="1" x14ac:dyDescent="0.25">
      <c r="A33" s="9" t="s">
        <v>34</v>
      </c>
      <c r="B33" s="10">
        <v>1</v>
      </c>
      <c r="C33" s="11">
        <f t="shared" si="5"/>
        <v>1</v>
      </c>
      <c r="D33" s="11">
        <f>ROUND(B33-C33,0)</f>
        <v>0</v>
      </c>
      <c r="E33" s="12">
        <v>15</v>
      </c>
      <c r="F33" s="13">
        <f>D33*E33</f>
        <v>0</v>
      </c>
      <c r="G33" s="12">
        <f t="shared" si="6"/>
        <v>0</v>
      </c>
      <c r="H33" s="14">
        <f>ROUND(F33-G33,2)</f>
        <v>0</v>
      </c>
    </row>
    <row r="34" spans="1:8" ht="12.75" customHeight="1" x14ac:dyDescent="0.25">
      <c r="A34" s="9" t="s">
        <v>35</v>
      </c>
      <c r="B34" s="10">
        <v>5</v>
      </c>
      <c r="C34" s="11">
        <f t="shared" si="5"/>
        <v>4</v>
      </c>
      <c r="D34" s="11">
        <f t="shared" si="0"/>
        <v>1</v>
      </c>
      <c r="E34" s="12">
        <v>3</v>
      </c>
      <c r="F34" s="13">
        <f t="shared" si="1"/>
        <v>3</v>
      </c>
      <c r="G34" s="12">
        <f t="shared" si="6"/>
        <v>2.88</v>
      </c>
      <c r="H34" s="14">
        <f t="shared" si="2"/>
        <v>0.12</v>
      </c>
    </row>
    <row r="35" spans="1:8" ht="12.75" customHeight="1" x14ac:dyDescent="0.25">
      <c r="A35" s="9" t="s">
        <v>36</v>
      </c>
      <c r="B35" s="10">
        <v>24</v>
      </c>
      <c r="C35" s="11">
        <f t="shared" si="5"/>
        <v>17</v>
      </c>
      <c r="D35" s="11">
        <f t="shared" si="0"/>
        <v>7</v>
      </c>
      <c r="E35" s="12">
        <v>5</v>
      </c>
      <c r="F35" s="13">
        <f t="shared" si="1"/>
        <v>35</v>
      </c>
      <c r="G35" s="12">
        <f t="shared" si="6"/>
        <v>33.65</v>
      </c>
      <c r="H35" s="14">
        <f t="shared" si="2"/>
        <v>1.35</v>
      </c>
    </row>
    <row r="36" spans="1:8" ht="12.4" customHeight="1" x14ac:dyDescent="0.25">
      <c r="A36" s="9" t="s">
        <v>37</v>
      </c>
      <c r="B36" s="10">
        <v>9</v>
      </c>
      <c r="C36" s="11">
        <f t="shared" si="5"/>
        <v>6</v>
      </c>
      <c r="D36" s="11">
        <f t="shared" si="0"/>
        <v>3</v>
      </c>
      <c r="E36" s="12">
        <v>8.5</v>
      </c>
      <c r="F36" s="13">
        <f t="shared" si="1"/>
        <v>25.5</v>
      </c>
      <c r="G36" s="12">
        <f t="shared" si="6"/>
        <v>24.51</v>
      </c>
      <c r="H36" s="14">
        <f t="shared" si="2"/>
        <v>0.99</v>
      </c>
    </row>
    <row r="37" spans="1:8" ht="12.4" customHeight="1" x14ac:dyDescent="0.25">
      <c r="A37" s="15" t="s">
        <v>38</v>
      </c>
      <c r="B37" s="16">
        <v>90</v>
      </c>
      <c r="C37" s="17">
        <f t="shared" si="5"/>
        <v>63</v>
      </c>
      <c r="D37" s="17">
        <f t="shared" si="0"/>
        <v>27</v>
      </c>
      <c r="E37" s="18">
        <v>1.6</v>
      </c>
      <c r="F37" s="19">
        <f t="shared" si="1"/>
        <v>43.2</v>
      </c>
      <c r="G37" s="18">
        <f t="shared" si="6"/>
        <v>41.53</v>
      </c>
      <c r="H37" s="14">
        <f t="shared" si="2"/>
        <v>1.67</v>
      </c>
    </row>
    <row r="38" spans="1:8" ht="12.4" customHeight="1" x14ac:dyDescent="0.25">
      <c r="A38" s="15" t="s">
        <v>39</v>
      </c>
      <c r="B38" s="16">
        <v>24</v>
      </c>
      <c r="C38" s="17">
        <f t="shared" si="5"/>
        <v>17</v>
      </c>
      <c r="D38" s="17">
        <f t="shared" si="0"/>
        <v>7</v>
      </c>
      <c r="E38" s="18">
        <v>1.6</v>
      </c>
      <c r="F38" s="19">
        <f t="shared" si="1"/>
        <v>11.200000000000001</v>
      </c>
      <c r="G38" s="18">
        <f t="shared" si="6"/>
        <v>10.76</v>
      </c>
      <c r="H38" s="14">
        <f t="shared" si="2"/>
        <v>0.44</v>
      </c>
    </row>
    <row r="39" spans="1:8" ht="12.4" customHeight="1" x14ac:dyDescent="0.25">
      <c r="A39" s="15" t="s">
        <v>40</v>
      </c>
      <c r="B39" s="16">
        <v>130</v>
      </c>
      <c r="C39" s="17">
        <f t="shared" si="5"/>
        <v>91</v>
      </c>
      <c r="D39" s="17">
        <f t="shared" si="0"/>
        <v>39</v>
      </c>
      <c r="E39" s="18">
        <v>1.6</v>
      </c>
      <c r="F39" s="19">
        <f t="shared" si="1"/>
        <v>62.400000000000006</v>
      </c>
      <c r="G39" s="18">
        <f t="shared" si="6"/>
        <v>60</v>
      </c>
      <c r="H39" s="14">
        <f t="shared" si="2"/>
        <v>2.4</v>
      </c>
    </row>
    <row r="40" spans="1:8" ht="12.4" customHeight="1" x14ac:dyDescent="0.25">
      <c r="A40" s="9" t="s">
        <v>41</v>
      </c>
      <c r="B40" s="10">
        <v>9</v>
      </c>
      <c r="C40" s="11">
        <f t="shared" si="5"/>
        <v>6</v>
      </c>
      <c r="D40" s="11">
        <f>ROUND(B40-C40,0)</f>
        <v>3</v>
      </c>
      <c r="E40" s="12">
        <v>3.5</v>
      </c>
      <c r="F40" s="13">
        <f>D40*E40</f>
        <v>10.5</v>
      </c>
      <c r="G40" s="12">
        <f t="shared" si="6"/>
        <v>10.09</v>
      </c>
      <c r="H40" s="14">
        <f>ROUND(F40-G40,2)</f>
        <v>0.41</v>
      </c>
    </row>
    <row r="41" spans="1:8" ht="12.4" customHeight="1" x14ac:dyDescent="0.25">
      <c r="A41" s="9" t="s">
        <v>42</v>
      </c>
      <c r="B41" s="10">
        <v>51</v>
      </c>
      <c r="C41" s="11">
        <f t="shared" si="5"/>
        <v>36</v>
      </c>
      <c r="D41" s="11">
        <f>ROUND(B41-C41,0)</f>
        <v>15</v>
      </c>
      <c r="E41" s="12">
        <v>2</v>
      </c>
      <c r="F41" s="13">
        <f>D41*E41</f>
        <v>30</v>
      </c>
      <c r="G41" s="12">
        <f t="shared" si="6"/>
        <v>28.84</v>
      </c>
      <c r="H41" s="14">
        <f>ROUND(F41-G41,2)</f>
        <v>1.1599999999999999</v>
      </c>
    </row>
    <row r="42" spans="1:8" ht="12.4" customHeight="1" x14ac:dyDescent="0.25">
      <c r="A42" s="9" t="s">
        <v>43</v>
      </c>
      <c r="B42" s="10">
        <v>52</v>
      </c>
      <c r="C42" s="11">
        <f t="shared" si="5"/>
        <v>36</v>
      </c>
      <c r="D42" s="11">
        <f>ROUND(B42-C42,0)</f>
        <v>16</v>
      </c>
      <c r="E42" s="12">
        <v>2</v>
      </c>
      <c r="F42" s="13">
        <f>D42*E42</f>
        <v>32</v>
      </c>
      <c r="G42" s="12">
        <f t="shared" si="6"/>
        <v>30.76</v>
      </c>
      <c r="H42" s="14">
        <f>ROUND(F42-G42,2)</f>
        <v>1.24</v>
      </c>
    </row>
    <row r="43" spans="1:8" ht="12.4" customHeight="1" x14ac:dyDescent="0.25">
      <c r="A43" s="9" t="s">
        <v>44</v>
      </c>
      <c r="B43" s="10">
        <v>91</v>
      </c>
      <c r="C43" s="11">
        <f t="shared" si="5"/>
        <v>64</v>
      </c>
      <c r="D43" s="11">
        <f t="shared" si="0"/>
        <v>27</v>
      </c>
      <c r="E43" s="12">
        <v>0.85</v>
      </c>
      <c r="F43" s="13">
        <f t="shared" si="1"/>
        <v>22.95</v>
      </c>
      <c r="G43" s="12">
        <f t="shared" si="6"/>
        <v>22.06</v>
      </c>
      <c r="H43" s="14">
        <f t="shared" si="2"/>
        <v>0.89</v>
      </c>
    </row>
    <row r="44" spans="1:8" ht="12.4" customHeight="1" x14ac:dyDescent="0.25">
      <c r="A44" s="9" t="s">
        <v>45</v>
      </c>
      <c r="B44" s="10">
        <v>53</v>
      </c>
      <c r="C44" s="11">
        <f t="shared" si="5"/>
        <v>37</v>
      </c>
      <c r="D44" s="11">
        <f t="shared" si="0"/>
        <v>16</v>
      </c>
      <c r="E44" s="12">
        <v>1.5</v>
      </c>
      <c r="F44" s="13">
        <f t="shared" si="1"/>
        <v>24</v>
      </c>
      <c r="G44" s="12">
        <f t="shared" si="6"/>
        <v>23.07</v>
      </c>
      <c r="H44" s="20">
        <f t="shared" si="2"/>
        <v>0.93</v>
      </c>
    </row>
    <row r="45" spans="1:8" ht="16.5" thickBot="1" x14ac:dyDescent="0.25">
      <c r="A45" s="21" t="s">
        <v>46</v>
      </c>
      <c r="B45" s="22"/>
      <c r="C45" s="22"/>
      <c r="D45" s="22"/>
      <c r="E45" s="22"/>
      <c r="F45" s="22"/>
      <c r="G45" s="23"/>
      <c r="H45" s="24">
        <f>SUM(H3:H44)</f>
        <v>30.059999999999995</v>
      </c>
    </row>
    <row r="46" spans="1:8" ht="273" customHeight="1" thickBot="1" x14ac:dyDescent="0.25">
      <c r="A46" s="25"/>
      <c r="B46" s="26"/>
      <c r="C46" s="26"/>
      <c r="D46" s="26"/>
      <c r="E46" s="26"/>
      <c r="F46" s="26"/>
      <c r="G46" s="26"/>
      <c r="H46" s="27"/>
    </row>
  </sheetData>
  <mergeCells count="4">
    <mergeCell ref="D2:F2"/>
    <mergeCell ref="G2:H2"/>
    <mergeCell ref="A45:G45"/>
    <mergeCell ref="A46:H46"/>
  </mergeCells>
  <printOptions gridLines="1"/>
  <pageMargins left="0.78740157480314965" right="0" top="0.39370078740157483" bottom="0.55118110236220474" header="0.51181102362204722" footer="1.102362204724409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LUGLIO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2019-08-02T17:45:26Z</dcterms:created>
  <dcterms:modified xsi:type="dcterms:W3CDTF">2019-08-02T17:45:52Z</dcterms:modified>
</cp:coreProperties>
</file>