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IVA MAGGIO" sheetId="1" r:id="rId1"/>
  </sheets>
  <calcPr calcId="145621"/>
</workbook>
</file>

<file path=xl/calcChain.xml><?xml version="1.0" encoding="utf-8"?>
<calcChain xmlns="http://schemas.openxmlformats.org/spreadsheetml/2006/main">
  <c r="C65" i="1" l="1"/>
  <c r="D65" i="1" s="1"/>
  <c r="F65" i="1" s="1"/>
  <c r="G65" i="1" s="1"/>
  <c r="D64" i="1"/>
  <c r="F64" i="1" s="1"/>
  <c r="C64" i="1"/>
  <c r="C63" i="1"/>
  <c r="D63" i="1" s="1"/>
  <c r="F63" i="1" s="1"/>
  <c r="D62" i="1"/>
  <c r="F62" i="1" s="1"/>
  <c r="C62" i="1"/>
  <c r="H61" i="1"/>
  <c r="C61" i="1"/>
  <c r="D61" i="1" s="1"/>
  <c r="F61" i="1" s="1"/>
  <c r="G61" i="1" s="1"/>
  <c r="D60" i="1"/>
  <c r="F60" i="1" s="1"/>
  <c r="C60" i="1"/>
  <c r="F59" i="1"/>
  <c r="C59" i="1"/>
  <c r="D59" i="1" s="1"/>
  <c r="G58" i="1"/>
  <c r="D58" i="1"/>
  <c r="F58" i="1" s="1"/>
  <c r="C58" i="1"/>
  <c r="C57" i="1"/>
  <c r="D57" i="1" s="1"/>
  <c r="F57" i="1" s="1"/>
  <c r="G57" i="1" s="1"/>
  <c r="D56" i="1"/>
  <c r="F56" i="1" s="1"/>
  <c r="C56" i="1"/>
  <c r="C55" i="1"/>
  <c r="D55" i="1" s="1"/>
  <c r="F55" i="1" s="1"/>
  <c r="D54" i="1"/>
  <c r="F54" i="1" s="1"/>
  <c r="C54" i="1"/>
  <c r="C53" i="1"/>
  <c r="D53" i="1" s="1"/>
  <c r="F53" i="1" s="1"/>
  <c r="G53" i="1" s="1"/>
  <c r="H53" i="1" s="1"/>
  <c r="D52" i="1"/>
  <c r="F52" i="1" s="1"/>
  <c r="C52" i="1"/>
  <c r="C51" i="1"/>
  <c r="D51" i="1" s="1"/>
  <c r="F51" i="1" s="1"/>
  <c r="G50" i="1"/>
  <c r="D50" i="1"/>
  <c r="F50" i="1" s="1"/>
  <c r="C50" i="1"/>
  <c r="C49" i="1"/>
  <c r="D49" i="1" s="1"/>
  <c r="F49" i="1" s="1"/>
  <c r="G49" i="1" s="1"/>
  <c r="D48" i="1"/>
  <c r="F48" i="1" s="1"/>
  <c r="C48" i="1"/>
  <c r="C47" i="1"/>
  <c r="D47" i="1" s="1"/>
  <c r="F47" i="1" s="1"/>
  <c r="D46" i="1"/>
  <c r="F46" i="1" s="1"/>
  <c r="C46" i="1"/>
  <c r="H45" i="1"/>
  <c r="C45" i="1"/>
  <c r="D45" i="1" s="1"/>
  <c r="F45" i="1" s="1"/>
  <c r="G45" i="1" s="1"/>
  <c r="D44" i="1"/>
  <c r="F44" i="1" s="1"/>
  <c r="C44" i="1"/>
  <c r="F43" i="1"/>
  <c r="C43" i="1"/>
  <c r="D43" i="1" s="1"/>
  <c r="D42" i="1"/>
  <c r="F42" i="1" s="1"/>
  <c r="G42" i="1" s="1"/>
  <c r="C42" i="1"/>
  <c r="C41" i="1"/>
  <c r="D41" i="1" s="1"/>
  <c r="F41" i="1" s="1"/>
  <c r="G41" i="1" s="1"/>
  <c r="D40" i="1"/>
  <c r="F40" i="1" s="1"/>
  <c r="C40" i="1"/>
  <c r="C39" i="1"/>
  <c r="D39" i="1" s="1"/>
  <c r="F39" i="1" s="1"/>
  <c r="D38" i="1"/>
  <c r="F38" i="1" s="1"/>
  <c r="C38" i="1"/>
  <c r="C37" i="1"/>
  <c r="D37" i="1" s="1"/>
  <c r="F37" i="1" s="1"/>
  <c r="G37" i="1" s="1"/>
  <c r="G36" i="1"/>
  <c r="D36" i="1"/>
  <c r="F36" i="1" s="1"/>
  <c r="C36" i="1"/>
  <c r="F35" i="1"/>
  <c r="G35" i="1" s="1"/>
  <c r="C35" i="1"/>
  <c r="D35" i="1" s="1"/>
  <c r="D34" i="1"/>
  <c r="F34" i="1" s="1"/>
  <c r="G34" i="1" s="1"/>
  <c r="C34" i="1"/>
  <c r="C33" i="1"/>
  <c r="D33" i="1" s="1"/>
  <c r="F33" i="1" s="1"/>
  <c r="G32" i="1"/>
  <c r="D32" i="1"/>
  <c r="F32" i="1" s="1"/>
  <c r="C32" i="1"/>
  <c r="F31" i="1"/>
  <c r="G31" i="1" s="1"/>
  <c r="C31" i="1"/>
  <c r="D31" i="1" s="1"/>
  <c r="D30" i="1"/>
  <c r="F30" i="1" s="1"/>
  <c r="G30" i="1" s="1"/>
  <c r="C30" i="1"/>
  <c r="C29" i="1"/>
  <c r="D29" i="1" s="1"/>
  <c r="F29" i="1" s="1"/>
  <c r="G28" i="1"/>
  <c r="D28" i="1"/>
  <c r="F28" i="1" s="1"/>
  <c r="C28" i="1"/>
  <c r="F27" i="1"/>
  <c r="G27" i="1" s="1"/>
  <c r="C27" i="1"/>
  <c r="D27" i="1" s="1"/>
  <c r="D26" i="1"/>
  <c r="F26" i="1" s="1"/>
  <c r="G26" i="1" s="1"/>
  <c r="C26" i="1"/>
  <c r="C25" i="1"/>
  <c r="D25" i="1" s="1"/>
  <c r="F25" i="1" s="1"/>
  <c r="G24" i="1"/>
  <c r="D24" i="1"/>
  <c r="F24" i="1" s="1"/>
  <c r="C24" i="1"/>
  <c r="F23" i="1"/>
  <c r="G23" i="1" s="1"/>
  <c r="C23" i="1"/>
  <c r="D23" i="1" s="1"/>
  <c r="D22" i="1"/>
  <c r="F22" i="1" s="1"/>
  <c r="G22" i="1" s="1"/>
  <c r="C22" i="1"/>
  <c r="C21" i="1"/>
  <c r="D21" i="1" s="1"/>
  <c r="F21" i="1" s="1"/>
  <c r="G20" i="1"/>
  <c r="D20" i="1"/>
  <c r="F20" i="1" s="1"/>
  <c r="C20" i="1"/>
  <c r="F19" i="1"/>
  <c r="G19" i="1" s="1"/>
  <c r="C19" i="1"/>
  <c r="D19" i="1" s="1"/>
  <c r="D18" i="1"/>
  <c r="F18" i="1" s="1"/>
  <c r="G18" i="1" s="1"/>
  <c r="C18" i="1"/>
  <c r="C17" i="1"/>
  <c r="D17" i="1" s="1"/>
  <c r="F17" i="1" s="1"/>
  <c r="G16" i="1"/>
  <c r="D16" i="1"/>
  <c r="F16" i="1" s="1"/>
  <c r="C16" i="1"/>
  <c r="F15" i="1"/>
  <c r="G15" i="1" s="1"/>
  <c r="C15" i="1"/>
  <c r="D15" i="1" s="1"/>
  <c r="D14" i="1"/>
  <c r="F14" i="1" s="1"/>
  <c r="G14" i="1" s="1"/>
  <c r="C14" i="1"/>
  <c r="C13" i="1"/>
  <c r="D13" i="1" s="1"/>
  <c r="F13" i="1" s="1"/>
  <c r="G12" i="1"/>
  <c r="D12" i="1"/>
  <c r="F12" i="1" s="1"/>
  <c r="C12" i="1"/>
  <c r="F11" i="1"/>
  <c r="G11" i="1" s="1"/>
  <c r="C11" i="1"/>
  <c r="D11" i="1" s="1"/>
  <c r="D10" i="1"/>
  <c r="F10" i="1" s="1"/>
  <c r="G10" i="1" s="1"/>
  <c r="C10" i="1"/>
  <c r="C9" i="1"/>
  <c r="D9" i="1" s="1"/>
  <c r="F9" i="1" s="1"/>
  <c r="G8" i="1"/>
  <c r="D8" i="1"/>
  <c r="F8" i="1" s="1"/>
  <c r="C8" i="1"/>
  <c r="F7" i="1"/>
  <c r="G7" i="1" s="1"/>
  <c r="C7" i="1"/>
  <c r="D7" i="1" s="1"/>
  <c r="D6" i="1"/>
  <c r="F6" i="1" s="1"/>
  <c r="G6" i="1" s="1"/>
  <c r="C6" i="1"/>
  <c r="C5" i="1"/>
  <c r="D5" i="1" s="1"/>
  <c r="F5" i="1" s="1"/>
  <c r="G4" i="1"/>
  <c r="D4" i="1"/>
  <c r="F4" i="1" s="1"/>
  <c r="C4" i="1"/>
  <c r="F3" i="1"/>
  <c r="G3" i="1" s="1"/>
  <c r="C3" i="1"/>
  <c r="D3" i="1" s="1"/>
  <c r="G39" i="1" l="1"/>
  <c r="H39" i="1"/>
  <c r="G5" i="1"/>
  <c r="H5" i="1"/>
  <c r="G9" i="1"/>
  <c r="H9" i="1"/>
  <c r="G13" i="1"/>
  <c r="H13" i="1"/>
  <c r="G21" i="1"/>
  <c r="H21" i="1"/>
  <c r="G25" i="1"/>
  <c r="H25" i="1"/>
  <c r="G29" i="1"/>
  <c r="H29" i="1"/>
  <c r="G33" i="1"/>
  <c r="H33" i="1"/>
  <c r="G51" i="1"/>
  <c r="H51" i="1"/>
  <c r="G47" i="1"/>
  <c r="H47" i="1"/>
  <c r="G63" i="1"/>
  <c r="H63" i="1"/>
  <c r="G55" i="1"/>
  <c r="H55" i="1"/>
  <c r="G17" i="1"/>
  <c r="H17" i="1"/>
  <c r="G43" i="1"/>
  <c r="H43" i="1"/>
  <c r="H52" i="1"/>
  <c r="G52" i="1"/>
  <c r="G59" i="1"/>
  <c r="H59" i="1"/>
  <c r="H37" i="1"/>
  <c r="G44" i="1"/>
  <c r="H44" i="1" s="1"/>
  <c r="H46" i="1"/>
  <c r="G60" i="1"/>
  <c r="H60" i="1" s="1"/>
  <c r="H4" i="1"/>
  <c r="H8" i="1"/>
  <c r="H12" i="1"/>
  <c r="H16" i="1"/>
  <c r="H20" i="1"/>
  <c r="H24" i="1"/>
  <c r="H28" i="1"/>
  <c r="H32" i="1"/>
  <c r="H36" i="1"/>
  <c r="H41" i="1"/>
  <c r="G46" i="1"/>
  <c r="G48" i="1"/>
  <c r="H48" i="1" s="1"/>
  <c r="H50" i="1"/>
  <c r="H57" i="1"/>
  <c r="G62" i="1"/>
  <c r="H62" i="1" s="1"/>
  <c r="H64" i="1"/>
  <c r="G64" i="1"/>
  <c r="H3" i="1"/>
  <c r="H6" i="1"/>
  <c r="H7" i="1"/>
  <c r="H10" i="1"/>
  <c r="H11" i="1"/>
  <c r="H14" i="1"/>
  <c r="H15" i="1"/>
  <c r="H18" i="1"/>
  <c r="H19" i="1"/>
  <c r="H22" i="1"/>
  <c r="H23" i="1"/>
  <c r="H26" i="1"/>
  <c r="H27" i="1"/>
  <c r="H30" i="1"/>
  <c r="H31" i="1"/>
  <c r="H34" i="1"/>
  <c r="H35" i="1"/>
  <c r="G38" i="1"/>
  <c r="H38" i="1" s="1"/>
  <c r="H40" i="1"/>
  <c r="G40" i="1"/>
  <c r="H42" i="1"/>
  <c r="H49" i="1"/>
  <c r="G54" i="1"/>
  <c r="H54" i="1" s="1"/>
  <c r="G56" i="1"/>
  <c r="H56" i="1" s="1"/>
  <c r="H58" i="1"/>
  <c r="H65" i="1"/>
  <c r="H66" i="1" l="1"/>
</calcChain>
</file>

<file path=xl/comments1.xml><?xml version="1.0" encoding="utf-8"?>
<comments xmlns="http://schemas.openxmlformats.org/spreadsheetml/2006/main">
  <authors>
    <author>A.M.</author>
  </authors>
  <commentList>
    <comment ref="E53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<sst xmlns="http://schemas.openxmlformats.org/spreadsheetml/2006/main" count="70" uniqueCount="68">
  <si>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</si>
  <si>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</si>
  <si>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</si>
  <si>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</si>
  <si>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</si>
  <si>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</si>
  <si>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</si>
  <si>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</si>
  <si>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</si>
  <si>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ANGELO DI DO</t>
  </si>
  <si>
    <t>AVE MARIA</t>
  </si>
  <si>
    <t>BEATO CHI ASCOLTA… A</t>
  </si>
  <si>
    <t>BEATO CHI ASCOLTA… B</t>
  </si>
  <si>
    <t>BEATO CHI ASCOLTA… C</t>
  </si>
  <si>
    <t>CATECHISTA: SECONDO…</t>
  </si>
  <si>
    <t>CATECHISTA: VOCAZIONE…</t>
  </si>
  <si>
    <t>CONOSCERE GESÙ</t>
  </si>
  <si>
    <t>CONVERSIONE</t>
  </si>
  <si>
    <t>CREDO</t>
  </si>
  <si>
    <t>CRESIMA</t>
  </si>
  <si>
    <t>FESTA DEL PERDONO</t>
  </si>
  <si>
    <t>GESU' CI CHIAMA 1 - GUIDA</t>
  </si>
  <si>
    <t>GESU' CI CHIAMA 1 - SUSSIDIO</t>
  </si>
  <si>
    <t>GESU' CI RIVELA 2 - SUSSIDIO</t>
  </si>
  <si>
    <t>GESU' RESTA  3 - SUSSIDIO</t>
  </si>
  <si>
    <t>IN CAMMINO CON GESU'</t>
  </si>
  <si>
    <t>INCONTRI EUCARISTICI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</si>
  <si>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</si>
  <si>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</si>
  <si>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</si>
  <si>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</si>
  <si>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</si>
  <si>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</si>
  <si>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t>MARIA MADRE NOSTRA</t>
  </si>
  <si>
    <t>MIA PREGHIERA</t>
  </si>
  <si>
    <t>MIO GESÙ</t>
  </si>
  <si>
    <t>MIO LIBRO DI PREGHIERE</t>
  </si>
  <si>
    <t>MIRACOLI DI GESÙ</t>
  </si>
  <si>
    <t>PADRE NOSTRO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</si>
  <si>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</si>
  <si>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</si>
  <si>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</si>
  <si>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</si>
  <si>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</si>
  <si>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</si>
  <si>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</si>
  <si>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</si>
  <si>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</si>
  <si>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</si>
  <si>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</si>
  <si>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C</t>
  </si>
  <si>
    <t>PRIMI PASSI - GUIDA Anno C</t>
  </si>
  <si>
    <t>PRONTUARIO BIBLICO  - LITURGICO</t>
  </si>
  <si>
    <t>RICEVI IL SIGILLO</t>
  </si>
  <si>
    <t>SARETE TESTIM. SUSS.</t>
  </si>
  <si>
    <t>SEGNO DELLA CROCE</t>
  </si>
  <si>
    <t>TRAMONTO DI SETTEMBRE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</si>
  <si>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</si>
  <si>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</si>
  <si>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</si>
  <si>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</si>
  <si>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</si>
  <si>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VANGELO E ATTI X OCCASIONI</t>
  </si>
  <si>
    <t>VENITE CON ME 1°PARTE</t>
  </si>
  <si>
    <t>VENITE CON ME 2°PARTE</t>
  </si>
  <si>
    <t>VIA CRUCIS PER RAGAZZI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</si>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</sst>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8" xfId="1" applyNumberFormat="1" applyFont="1" applyBorder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34100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2019                                       MAGGIO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14950" y="1464425"/>
          <a:ext cx="819150" cy="30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90800" y="1314450"/>
          <a:ext cx="3543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0676" y="1082040"/>
          <a:ext cx="1886124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59038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4488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047018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7007110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66</xdr:row>
      <xdr:rowOff>57150</xdr:rowOff>
    </xdr:from>
    <xdr:to>
      <xdr:col>7</xdr:col>
      <xdr:colOff>752475</xdr:colOff>
      <xdr:row>67</xdr:row>
      <xdr:rowOff>0</xdr:rowOff>
    </xdr:to>
    <xdr:cxnSp macro="">
      <xdr:nvCxnSpPr>
        <xdr:cNvPr id="1486" name="Connettore 1 2"/>
        <xdr:cNvCxnSpPr>
          <a:cxnSpLocks noChangeShapeType="1"/>
        </xdr:cNvCxnSpPr>
      </xdr:nvCxnSpPr>
      <xdr:spPr bwMode="auto">
        <a:xfrm flipH="1">
          <a:off x="0" y="12782550"/>
          <a:ext cx="6067425" cy="34099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topLeftCell="A37" workbookViewId="0">
      <selection activeCell="A66" sqref="A66:G66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9" s="1" customFormat="1" ht="78" customHeight="1" thickBot="1" x14ac:dyDescent="0.25">
      <c r="I1" s="2" t="s">
        <v>0</v>
      </c>
    </row>
    <row r="2" spans="1:9" s="8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5" x14ac:dyDescent="0.25">
      <c r="A3" s="9" t="s">
        <v>6</v>
      </c>
      <c r="B3" s="10">
        <v>101</v>
      </c>
      <c r="C3" s="11">
        <f>ROUND(B3*70%,0)</f>
        <v>71</v>
      </c>
      <c r="D3" s="11">
        <f t="shared" ref="D3:D48" si="0">ROUND(B3-C3,0)</f>
        <v>30</v>
      </c>
      <c r="E3" s="12">
        <v>5.16</v>
      </c>
      <c r="F3" s="13">
        <f t="shared" ref="F3:F48" si="1">D3*E3</f>
        <v>154.80000000000001</v>
      </c>
      <c r="G3" s="12">
        <f>ROUNDDOWN(F3/1.04,2)</f>
        <v>148.84</v>
      </c>
      <c r="H3" s="14">
        <f t="shared" ref="H3:H48" si="2">ROUND(F3-G3,2)</f>
        <v>5.96</v>
      </c>
    </row>
    <row r="4" spans="1:9" ht="15" x14ac:dyDescent="0.25">
      <c r="A4" s="9" t="s">
        <v>7</v>
      </c>
      <c r="B4" s="10">
        <v>1</v>
      </c>
      <c r="C4" s="11">
        <f t="shared" ref="C4" si="3">ROUND(B4*70%,0)</f>
        <v>1</v>
      </c>
      <c r="D4" s="11">
        <f t="shared" si="0"/>
        <v>0</v>
      </c>
      <c r="E4" s="12">
        <v>6.2</v>
      </c>
      <c r="F4" s="13">
        <f t="shared" si="1"/>
        <v>0</v>
      </c>
      <c r="G4" s="12">
        <f t="shared" ref="G4" si="4">ROUNDDOWN(F4/1.04,2)</f>
        <v>0</v>
      </c>
      <c r="H4" s="12">
        <f t="shared" si="2"/>
        <v>0</v>
      </c>
    </row>
    <row r="5" spans="1:9" ht="15" x14ac:dyDescent="0.25">
      <c r="A5" s="9" t="s">
        <v>8</v>
      </c>
      <c r="B5" s="10">
        <v>1</v>
      </c>
      <c r="C5" s="11">
        <f>ROUND(B5*70%,0)</f>
        <v>1</v>
      </c>
      <c r="D5" s="11">
        <f t="shared" si="0"/>
        <v>0</v>
      </c>
      <c r="E5" s="12">
        <v>0.85</v>
      </c>
      <c r="F5" s="13">
        <f t="shared" si="1"/>
        <v>0</v>
      </c>
      <c r="G5" s="12">
        <f>ROUNDDOWN(F5/1.04,2)</f>
        <v>0</v>
      </c>
      <c r="H5" s="14">
        <f t="shared" si="2"/>
        <v>0</v>
      </c>
    </row>
    <row r="6" spans="1:9" ht="15" x14ac:dyDescent="0.25">
      <c r="A6" s="9" t="s">
        <v>9</v>
      </c>
      <c r="B6" s="10">
        <v>6</v>
      </c>
      <c r="C6" s="11">
        <f>ROUND(B6*70%,0)</f>
        <v>4</v>
      </c>
      <c r="D6" s="11">
        <f>ROUND(B6-C6,0)</f>
        <v>2</v>
      </c>
      <c r="E6" s="12">
        <v>3</v>
      </c>
      <c r="F6" s="13">
        <f>D6*E6</f>
        <v>6</v>
      </c>
      <c r="G6" s="12">
        <f>ROUNDDOWN(F6/1.04,2)</f>
        <v>5.76</v>
      </c>
      <c r="H6" s="12">
        <f>ROUND(F6-G6,2)</f>
        <v>0.24</v>
      </c>
    </row>
    <row r="7" spans="1:9" ht="15" x14ac:dyDescent="0.25">
      <c r="A7" s="9" t="s">
        <v>10</v>
      </c>
      <c r="B7" s="10">
        <v>31</v>
      </c>
      <c r="C7" s="11">
        <f>ROUND(B7*70%,0)</f>
        <v>22</v>
      </c>
      <c r="D7" s="11">
        <f>ROUND(B7-C7,0)</f>
        <v>9</v>
      </c>
      <c r="E7" s="12">
        <v>3</v>
      </c>
      <c r="F7" s="13">
        <f>D7*E7</f>
        <v>27</v>
      </c>
      <c r="G7" s="12">
        <f>ROUNDDOWN(F7/1.04,2)</f>
        <v>25.96</v>
      </c>
      <c r="H7" s="12">
        <f>ROUND(F7-G7,2)</f>
        <v>1.04</v>
      </c>
    </row>
    <row r="8" spans="1:9" ht="15" x14ac:dyDescent="0.25">
      <c r="A8" s="9" t="s">
        <v>11</v>
      </c>
      <c r="B8" s="10">
        <v>1</v>
      </c>
      <c r="C8" s="11">
        <f t="shared" ref="C8:C21" si="5">ROUND(B8*70%,0)</f>
        <v>1</v>
      </c>
      <c r="D8" s="11">
        <f t="shared" si="0"/>
        <v>0</v>
      </c>
      <c r="E8" s="12">
        <v>12</v>
      </c>
      <c r="F8" s="13">
        <f t="shared" si="1"/>
        <v>0</v>
      </c>
      <c r="G8" s="12">
        <f t="shared" ref="G8:G21" si="6">ROUNDDOWN(F8/1.04,2)</f>
        <v>0</v>
      </c>
      <c r="H8" s="14">
        <f t="shared" si="2"/>
        <v>0</v>
      </c>
    </row>
    <row r="9" spans="1:9" ht="15" x14ac:dyDescent="0.25">
      <c r="A9" s="9" t="s">
        <v>12</v>
      </c>
      <c r="B9" s="10">
        <v>1</v>
      </c>
      <c r="C9" s="11">
        <f t="shared" si="5"/>
        <v>1</v>
      </c>
      <c r="D9" s="11">
        <f t="shared" si="0"/>
        <v>0</v>
      </c>
      <c r="E9" s="12">
        <v>12</v>
      </c>
      <c r="F9" s="13">
        <f t="shared" si="1"/>
        <v>0</v>
      </c>
      <c r="G9" s="12">
        <f t="shared" si="6"/>
        <v>0</v>
      </c>
      <c r="H9" s="14">
        <f t="shared" si="2"/>
        <v>0</v>
      </c>
    </row>
    <row r="10" spans="1:9" ht="15" x14ac:dyDescent="0.25">
      <c r="A10" s="9" t="s">
        <v>13</v>
      </c>
      <c r="B10" s="10">
        <v>3</v>
      </c>
      <c r="C10" s="11">
        <f t="shared" si="5"/>
        <v>2</v>
      </c>
      <c r="D10" s="11">
        <f>ROUND(B10-C10,0)</f>
        <v>1</v>
      </c>
      <c r="E10" s="12">
        <v>12</v>
      </c>
      <c r="F10" s="13">
        <f>D10*E10</f>
        <v>12</v>
      </c>
      <c r="G10" s="12">
        <f t="shared" si="6"/>
        <v>11.53</v>
      </c>
      <c r="H10" s="12">
        <f>ROUND(F10-G10,2)</f>
        <v>0.47</v>
      </c>
    </row>
    <row r="11" spans="1:9" ht="15" x14ac:dyDescent="0.25">
      <c r="A11" s="9" t="s">
        <v>14</v>
      </c>
      <c r="B11" s="10">
        <v>13</v>
      </c>
      <c r="C11" s="11">
        <f>ROUND(B11*70%,0)</f>
        <v>9</v>
      </c>
      <c r="D11" s="11">
        <f t="shared" si="0"/>
        <v>4</v>
      </c>
      <c r="E11" s="12">
        <v>3.5</v>
      </c>
      <c r="F11" s="13">
        <f t="shared" si="1"/>
        <v>14</v>
      </c>
      <c r="G11" s="12">
        <f>ROUNDDOWN(F11/1.04,2)</f>
        <v>13.46</v>
      </c>
      <c r="H11" s="14">
        <f t="shared" si="2"/>
        <v>0.54</v>
      </c>
    </row>
    <row r="12" spans="1:9" ht="15" x14ac:dyDescent="0.25">
      <c r="A12" s="9" t="s">
        <v>15</v>
      </c>
      <c r="B12" s="10">
        <v>1</v>
      </c>
      <c r="C12" s="11">
        <f t="shared" ref="C12" si="7">ROUND(B12*70%,0)</f>
        <v>1</v>
      </c>
      <c r="D12" s="11">
        <f>ROUND(B12-C12,0)</f>
        <v>0</v>
      </c>
      <c r="E12" s="12">
        <v>3</v>
      </c>
      <c r="F12" s="13">
        <f>D12*E12</f>
        <v>0</v>
      </c>
      <c r="G12" s="12">
        <f t="shared" ref="G12" si="8">ROUNDDOWN(F12/1.04,2)</f>
        <v>0</v>
      </c>
      <c r="H12" s="12">
        <f>ROUND(F12-G12,2)</f>
        <v>0</v>
      </c>
    </row>
    <row r="13" spans="1:9" ht="15" x14ac:dyDescent="0.25">
      <c r="A13" s="9" t="s">
        <v>16</v>
      </c>
      <c r="B13" s="10">
        <v>1</v>
      </c>
      <c r="C13" s="11">
        <f t="shared" si="5"/>
        <v>1</v>
      </c>
      <c r="D13" s="11">
        <f t="shared" si="0"/>
        <v>0</v>
      </c>
      <c r="E13" s="12">
        <v>3.4</v>
      </c>
      <c r="F13" s="13">
        <f t="shared" si="1"/>
        <v>0</v>
      </c>
      <c r="G13" s="12">
        <f t="shared" si="6"/>
        <v>0</v>
      </c>
      <c r="H13" s="14">
        <f t="shared" si="2"/>
        <v>0</v>
      </c>
    </row>
    <row r="14" spans="1:9" ht="15" x14ac:dyDescent="0.25">
      <c r="A14" s="9" t="s">
        <v>17</v>
      </c>
      <c r="B14" s="10">
        <v>15</v>
      </c>
      <c r="C14" s="11">
        <f>ROUND(B14*70%,0)</f>
        <v>11</v>
      </c>
      <c r="D14" s="11">
        <f t="shared" si="0"/>
        <v>4</v>
      </c>
      <c r="E14" s="12">
        <v>15</v>
      </c>
      <c r="F14" s="13">
        <f t="shared" si="1"/>
        <v>60</v>
      </c>
      <c r="G14" s="12">
        <f>ROUNDDOWN(F14/1.04,2)</f>
        <v>57.69</v>
      </c>
      <c r="H14" s="14">
        <f t="shared" si="2"/>
        <v>2.31</v>
      </c>
    </row>
    <row r="15" spans="1:9" ht="15" x14ac:dyDescent="0.25">
      <c r="A15" s="9" t="s">
        <v>18</v>
      </c>
      <c r="B15" s="10">
        <v>5</v>
      </c>
      <c r="C15" s="11">
        <f t="shared" ref="C15" si="9">ROUND(B15*70%,0)</f>
        <v>4</v>
      </c>
      <c r="D15" s="11">
        <f t="shared" si="0"/>
        <v>1</v>
      </c>
      <c r="E15" s="12">
        <v>2.1</v>
      </c>
      <c r="F15" s="13">
        <f t="shared" si="1"/>
        <v>2.1</v>
      </c>
      <c r="G15" s="12">
        <f t="shared" ref="G15" si="10">ROUNDDOWN(F15/1.04,2)</f>
        <v>2.0099999999999998</v>
      </c>
      <c r="H15" s="12">
        <f t="shared" si="2"/>
        <v>0.09</v>
      </c>
    </row>
    <row r="16" spans="1:9" ht="15" x14ac:dyDescent="0.25">
      <c r="A16" s="9" t="s">
        <v>19</v>
      </c>
      <c r="B16" s="10">
        <v>33</v>
      </c>
      <c r="C16" s="11">
        <f t="shared" si="5"/>
        <v>23</v>
      </c>
      <c r="D16" s="11">
        <f t="shared" si="0"/>
        <v>10</v>
      </c>
      <c r="E16" s="12">
        <v>2.4</v>
      </c>
      <c r="F16" s="13">
        <f t="shared" si="1"/>
        <v>24</v>
      </c>
      <c r="G16" s="12">
        <f t="shared" si="6"/>
        <v>23.07</v>
      </c>
      <c r="H16" s="14">
        <f t="shared" si="2"/>
        <v>0.93</v>
      </c>
    </row>
    <row r="17" spans="1:10" ht="15" x14ac:dyDescent="0.25">
      <c r="A17" s="9" t="s">
        <v>20</v>
      </c>
      <c r="B17" s="10">
        <v>3</v>
      </c>
      <c r="C17" s="11">
        <f t="shared" si="5"/>
        <v>2</v>
      </c>
      <c r="D17" s="11">
        <f t="shared" si="0"/>
        <v>1</v>
      </c>
      <c r="E17" s="12">
        <v>2.8</v>
      </c>
      <c r="F17" s="13">
        <f t="shared" si="1"/>
        <v>2.8</v>
      </c>
      <c r="G17" s="12">
        <f t="shared" si="6"/>
        <v>2.69</v>
      </c>
      <c r="H17" s="12">
        <f t="shared" si="2"/>
        <v>0.11</v>
      </c>
    </row>
    <row r="18" spans="1:10" ht="15" x14ac:dyDescent="0.25">
      <c r="A18" s="9" t="s">
        <v>21</v>
      </c>
      <c r="B18" s="10">
        <v>1</v>
      </c>
      <c r="C18" s="11">
        <f t="shared" si="5"/>
        <v>1</v>
      </c>
      <c r="D18" s="11">
        <f t="shared" si="0"/>
        <v>0</v>
      </c>
      <c r="E18" s="12">
        <v>10</v>
      </c>
      <c r="F18" s="13">
        <f t="shared" si="1"/>
        <v>0</v>
      </c>
      <c r="G18" s="12">
        <f t="shared" si="6"/>
        <v>0</v>
      </c>
      <c r="H18" s="12">
        <f t="shared" si="2"/>
        <v>0</v>
      </c>
    </row>
    <row r="19" spans="1:10" ht="15" x14ac:dyDescent="0.25">
      <c r="A19" s="9" t="s">
        <v>22</v>
      </c>
      <c r="B19" s="10">
        <v>51</v>
      </c>
      <c r="C19" s="11">
        <f t="shared" si="5"/>
        <v>36</v>
      </c>
      <c r="D19" s="11">
        <f t="shared" si="0"/>
        <v>15</v>
      </c>
      <c r="E19" s="12">
        <v>3.5</v>
      </c>
      <c r="F19" s="13">
        <f t="shared" si="1"/>
        <v>52.5</v>
      </c>
      <c r="G19" s="12">
        <f t="shared" si="6"/>
        <v>50.48</v>
      </c>
      <c r="H19" s="12">
        <f t="shared" si="2"/>
        <v>2.02</v>
      </c>
    </row>
    <row r="20" spans="1:10" ht="15" x14ac:dyDescent="0.25">
      <c r="A20" s="9" t="s">
        <v>23</v>
      </c>
      <c r="B20" s="10">
        <v>55</v>
      </c>
      <c r="C20" s="11">
        <f t="shared" si="5"/>
        <v>39</v>
      </c>
      <c r="D20" s="11">
        <f t="shared" si="0"/>
        <v>16</v>
      </c>
      <c r="E20" s="12">
        <v>3.5</v>
      </c>
      <c r="F20" s="13">
        <f t="shared" si="1"/>
        <v>56</v>
      </c>
      <c r="G20" s="12">
        <f t="shared" si="6"/>
        <v>53.84</v>
      </c>
      <c r="H20" s="12">
        <f t="shared" si="2"/>
        <v>2.16</v>
      </c>
    </row>
    <row r="21" spans="1:10" ht="15" x14ac:dyDescent="0.25">
      <c r="A21" s="9" t="s">
        <v>24</v>
      </c>
      <c r="B21" s="10">
        <v>50</v>
      </c>
      <c r="C21" s="11">
        <f t="shared" si="5"/>
        <v>35</v>
      </c>
      <c r="D21" s="11">
        <f t="shared" si="0"/>
        <v>15</v>
      </c>
      <c r="E21" s="12">
        <v>3.5</v>
      </c>
      <c r="F21" s="13">
        <f t="shared" si="1"/>
        <v>52.5</v>
      </c>
      <c r="G21" s="12">
        <f t="shared" si="6"/>
        <v>50.48</v>
      </c>
      <c r="H21" s="12">
        <f t="shared" si="2"/>
        <v>2.02</v>
      </c>
    </row>
    <row r="22" spans="1:10" ht="15" x14ac:dyDescent="0.25">
      <c r="A22" s="9" t="s">
        <v>25</v>
      </c>
      <c r="B22" s="10">
        <v>180</v>
      </c>
      <c r="C22" s="11">
        <f>ROUND(B22*70%,0)</f>
        <v>126</v>
      </c>
      <c r="D22" s="11">
        <f>ROUND(B22-C22,0)</f>
        <v>54</v>
      </c>
      <c r="E22" s="12">
        <v>3.8</v>
      </c>
      <c r="F22" s="13">
        <f>D22*E22</f>
        <v>205.2</v>
      </c>
      <c r="G22" s="12">
        <f>ROUNDDOWN(F22/1.04,2)</f>
        <v>197.3</v>
      </c>
      <c r="H22" s="12">
        <f>ROUND(F22-G22,2)</f>
        <v>7.9</v>
      </c>
    </row>
    <row r="23" spans="1:10" ht="15" x14ac:dyDescent="0.25">
      <c r="A23" s="9" t="s">
        <v>26</v>
      </c>
      <c r="B23" s="10">
        <v>47</v>
      </c>
      <c r="C23" s="11">
        <f t="shared" ref="C23:C48" si="11">ROUND(B23*70%,0)</f>
        <v>33</v>
      </c>
      <c r="D23" s="11">
        <f t="shared" si="0"/>
        <v>14</v>
      </c>
      <c r="E23" s="12">
        <v>4.5</v>
      </c>
      <c r="F23" s="13">
        <f t="shared" si="1"/>
        <v>63</v>
      </c>
      <c r="G23" s="12">
        <f t="shared" ref="G23:G48" si="12">ROUNDDOWN(F23/1.04,2)</f>
        <v>60.57</v>
      </c>
      <c r="H23" s="14">
        <f t="shared" si="2"/>
        <v>2.4300000000000002</v>
      </c>
    </row>
    <row r="24" spans="1:10" ht="15" x14ac:dyDescent="0.25">
      <c r="A24" s="9" t="s">
        <v>27</v>
      </c>
      <c r="B24" s="10">
        <v>2</v>
      </c>
      <c r="C24" s="11">
        <f t="shared" si="11"/>
        <v>1</v>
      </c>
      <c r="D24" s="11">
        <f t="shared" si="0"/>
        <v>1</v>
      </c>
      <c r="E24" s="12">
        <v>6</v>
      </c>
      <c r="F24" s="13">
        <f t="shared" si="1"/>
        <v>6</v>
      </c>
      <c r="G24" s="12">
        <f t="shared" si="12"/>
        <v>5.76</v>
      </c>
      <c r="H24" s="12">
        <f t="shared" si="2"/>
        <v>0.24</v>
      </c>
    </row>
    <row r="25" spans="1:10" ht="15" x14ac:dyDescent="0.25">
      <c r="A25" s="9" t="s">
        <v>28</v>
      </c>
      <c r="B25" s="10">
        <v>64</v>
      </c>
      <c r="C25" s="11">
        <f t="shared" si="11"/>
        <v>45</v>
      </c>
      <c r="D25" s="11">
        <f t="shared" si="0"/>
        <v>19</v>
      </c>
      <c r="E25" s="12">
        <v>2</v>
      </c>
      <c r="F25" s="13">
        <f t="shared" si="1"/>
        <v>38</v>
      </c>
      <c r="G25" s="12">
        <f t="shared" si="12"/>
        <v>36.53</v>
      </c>
      <c r="H25" s="14">
        <f t="shared" si="2"/>
        <v>1.47</v>
      </c>
      <c r="J25" s="1"/>
    </row>
    <row r="26" spans="1:10" ht="15" x14ac:dyDescent="0.25">
      <c r="A26" s="9" t="s">
        <v>29</v>
      </c>
      <c r="B26" s="10">
        <v>62</v>
      </c>
      <c r="C26" s="11">
        <f t="shared" si="11"/>
        <v>43</v>
      </c>
      <c r="D26" s="11">
        <f t="shared" si="0"/>
        <v>19</v>
      </c>
      <c r="E26" s="12">
        <v>2</v>
      </c>
      <c r="F26" s="13">
        <f t="shared" si="1"/>
        <v>38</v>
      </c>
      <c r="G26" s="12">
        <f t="shared" si="12"/>
        <v>36.53</v>
      </c>
      <c r="H26" s="12">
        <f t="shared" si="2"/>
        <v>1.47</v>
      </c>
      <c r="J26" s="1"/>
    </row>
    <row r="27" spans="1:10" ht="15" x14ac:dyDescent="0.25">
      <c r="A27" s="9" t="s">
        <v>30</v>
      </c>
      <c r="B27" s="10">
        <v>15</v>
      </c>
      <c r="C27" s="11">
        <f t="shared" si="11"/>
        <v>11</v>
      </c>
      <c r="D27" s="11">
        <f t="shared" si="0"/>
        <v>4</v>
      </c>
      <c r="E27" s="12">
        <v>12.91</v>
      </c>
      <c r="F27" s="13">
        <f t="shared" si="1"/>
        <v>51.64</v>
      </c>
      <c r="G27" s="12">
        <f t="shared" si="12"/>
        <v>49.65</v>
      </c>
      <c r="H27" s="12">
        <f t="shared" si="2"/>
        <v>1.99</v>
      </c>
      <c r="J27" s="1"/>
    </row>
    <row r="28" spans="1:10" ht="15" x14ac:dyDescent="0.25">
      <c r="A28" s="9" t="s">
        <v>31</v>
      </c>
      <c r="B28" s="10">
        <v>23</v>
      </c>
      <c r="C28" s="11">
        <f t="shared" si="11"/>
        <v>16</v>
      </c>
      <c r="D28" s="11">
        <f t="shared" si="0"/>
        <v>7</v>
      </c>
      <c r="E28" s="12">
        <v>10.33</v>
      </c>
      <c r="F28" s="13">
        <f t="shared" si="1"/>
        <v>72.31</v>
      </c>
      <c r="G28" s="12">
        <f t="shared" si="12"/>
        <v>69.52</v>
      </c>
      <c r="H28" s="14">
        <f t="shared" si="2"/>
        <v>2.79</v>
      </c>
      <c r="J28" s="1"/>
    </row>
    <row r="29" spans="1:10" ht="15" x14ac:dyDescent="0.25">
      <c r="A29" s="9" t="s">
        <v>32</v>
      </c>
      <c r="B29" s="10">
        <v>8</v>
      </c>
      <c r="C29" s="11">
        <f t="shared" si="11"/>
        <v>6</v>
      </c>
      <c r="D29" s="11">
        <f t="shared" si="0"/>
        <v>2</v>
      </c>
      <c r="E29" s="12">
        <v>10.33</v>
      </c>
      <c r="F29" s="13">
        <f t="shared" si="1"/>
        <v>20.66</v>
      </c>
      <c r="G29" s="12">
        <f t="shared" si="12"/>
        <v>19.86</v>
      </c>
      <c r="H29" s="14">
        <f t="shared" si="2"/>
        <v>0.8</v>
      </c>
      <c r="J29" s="1"/>
    </row>
    <row r="30" spans="1:10" ht="15" x14ac:dyDescent="0.25">
      <c r="A30" s="9" t="s">
        <v>33</v>
      </c>
      <c r="B30" s="10">
        <v>3</v>
      </c>
      <c r="C30" s="11">
        <f t="shared" si="11"/>
        <v>2</v>
      </c>
      <c r="D30" s="11">
        <f t="shared" si="0"/>
        <v>1</v>
      </c>
      <c r="E30" s="12">
        <v>3</v>
      </c>
      <c r="F30" s="13">
        <f t="shared" si="1"/>
        <v>3</v>
      </c>
      <c r="G30" s="12">
        <f t="shared" si="12"/>
        <v>2.88</v>
      </c>
      <c r="H30" s="14">
        <f t="shared" si="2"/>
        <v>0.12</v>
      </c>
      <c r="J30" s="1"/>
    </row>
    <row r="31" spans="1:10" ht="15" x14ac:dyDescent="0.25">
      <c r="A31" s="15" t="s">
        <v>34</v>
      </c>
      <c r="B31" s="16">
        <v>479</v>
      </c>
      <c r="C31" s="17">
        <f t="shared" si="11"/>
        <v>335</v>
      </c>
      <c r="D31" s="17">
        <f t="shared" si="0"/>
        <v>144</v>
      </c>
      <c r="E31" s="18">
        <v>0.65</v>
      </c>
      <c r="F31" s="19">
        <f t="shared" si="1"/>
        <v>93.600000000000009</v>
      </c>
      <c r="G31" s="18">
        <f t="shared" si="12"/>
        <v>90</v>
      </c>
      <c r="H31" s="14">
        <f t="shared" si="2"/>
        <v>3.6</v>
      </c>
    </row>
    <row r="32" spans="1:10" ht="12.4" customHeight="1" x14ac:dyDescent="0.25">
      <c r="A32" s="15" t="s">
        <v>35</v>
      </c>
      <c r="B32" s="16">
        <v>2</v>
      </c>
      <c r="C32" s="17">
        <f>ROUND(B32*70%,0)</f>
        <v>1</v>
      </c>
      <c r="D32" s="17">
        <f t="shared" si="0"/>
        <v>1</v>
      </c>
      <c r="E32" s="18">
        <v>3.5</v>
      </c>
      <c r="F32" s="19">
        <f t="shared" si="1"/>
        <v>3.5</v>
      </c>
      <c r="G32" s="18">
        <f>ROUNDDOWN(F32/1.04,2)</f>
        <v>3.36</v>
      </c>
      <c r="H32" s="14">
        <f t="shared" si="2"/>
        <v>0.14000000000000001</v>
      </c>
    </row>
    <row r="33" spans="1:8" ht="12.4" customHeight="1" x14ac:dyDescent="0.25">
      <c r="A33" s="9" t="s">
        <v>36</v>
      </c>
      <c r="B33" s="10">
        <v>236</v>
      </c>
      <c r="C33" s="11">
        <f>ROUND(B33*70%,0)</f>
        <v>165</v>
      </c>
      <c r="D33" s="11">
        <f t="shared" si="0"/>
        <v>71</v>
      </c>
      <c r="E33" s="12">
        <v>2.8</v>
      </c>
      <c r="F33" s="13">
        <f t="shared" si="1"/>
        <v>198.79999999999998</v>
      </c>
      <c r="G33" s="12">
        <f>ROUNDDOWN(F33/1.04,2)</f>
        <v>191.15</v>
      </c>
      <c r="H33" s="14">
        <f t="shared" si="2"/>
        <v>7.65</v>
      </c>
    </row>
    <row r="34" spans="1:8" ht="12.4" customHeight="1" x14ac:dyDescent="0.25">
      <c r="A34" s="15" t="s">
        <v>37</v>
      </c>
      <c r="B34" s="16">
        <v>19</v>
      </c>
      <c r="C34" s="17">
        <f t="shared" si="11"/>
        <v>13</v>
      </c>
      <c r="D34" s="17">
        <f t="shared" si="0"/>
        <v>6</v>
      </c>
      <c r="E34" s="18">
        <v>3</v>
      </c>
      <c r="F34" s="19">
        <f t="shared" si="1"/>
        <v>18</v>
      </c>
      <c r="G34" s="18">
        <f t="shared" si="12"/>
        <v>17.3</v>
      </c>
      <c r="H34" s="14">
        <f t="shared" si="2"/>
        <v>0.7</v>
      </c>
    </row>
    <row r="35" spans="1:8" ht="12.4" customHeight="1" x14ac:dyDescent="0.25">
      <c r="A35" s="9" t="s">
        <v>38</v>
      </c>
      <c r="B35" s="10">
        <v>3</v>
      </c>
      <c r="C35" s="11">
        <f>ROUND(B35*70%,0)</f>
        <v>2</v>
      </c>
      <c r="D35" s="11">
        <f>ROUND(B35-C35,0)</f>
        <v>1</v>
      </c>
      <c r="E35" s="12">
        <v>3</v>
      </c>
      <c r="F35" s="13">
        <f>D35*E35</f>
        <v>3</v>
      </c>
      <c r="G35" s="12">
        <f>ROUNDDOWN(F35/1.04,2)</f>
        <v>2.88</v>
      </c>
      <c r="H35" s="12">
        <f>ROUND(F35-G35,2)</f>
        <v>0.12</v>
      </c>
    </row>
    <row r="36" spans="1:8" ht="12.4" customHeight="1" x14ac:dyDescent="0.25">
      <c r="A36" s="9" t="s">
        <v>39</v>
      </c>
      <c r="B36" s="10">
        <v>18</v>
      </c>
      <c r="C36" s="11">
        <f t="shared" ref="C36" si="13">ROUND(B36*70%,0)</f>
        <v>13</v>
      </c>
      <c r="D36" s="11">
        <f>ROUND(B36-C36,0)</f>
        <v>5</v>
      </c>
      <c r="E36" s="12">
        <v>3</v>
      </c>
      <c r="F36" s="13">
        <f>D36*E36</f>
        <v>15</v>
      </c>
      <c r="G36" s="12">
        <f t="shared" ref="G36" si="14">ROUNDDOWN(F36/1.04,2)</f>
        <v>14.42</v>
      </c>
      <c r="H36" s="12">
        <f>ROUND(F36-G36,2)</f>
        <v>0.57999999999999996</v>
      </c>
    </row>
    <row r="37" spans="1:8" ht="12.4" customHeight="1" x14ac:dyDescent="0.25">
      <c r="A37" s="9" t="s">
        <v>40</v>
      </c>
      <c r="B37" s="10">
        <v>10</v>
      </c>
      <c r="C37" s="11">
        <f t="shared" si="11"/>
        <v>7</v>
      </c>
      <c r="D37" s="11">
        <f t="shared" si="0"/>
        <v>3</v>
      </c>
      <c r="E37" s="12">
        <v>0.9</v>
      </c>
      <c r="F37" s="13">
        <f t="shared" si="1"/>
        <v>2.7</v>
      </c>
      <c r="G37" s="12">
        <f t="shared" si="12"/>
        <v>2.59</v>
      </c>
      <c r="H37" s="14">
        <f t="shared" si="2"/>
        <v>0.11</v>
      </c>
    </row>
    <row r="38" spans="1:8" ht="12.4" customHeight="1" x14ac:dyDescent="0.25">
      <c r="A38" s="9" t="s">
        <v>41</v>
      </c>
      <c r="B38" s="10">
        <v>801</v>
      </c>
      <c r="C38" s="11">
        <f t="shared" si="11"/>
        <v>561</v>
      </c>
      <c r="D38" s="11">
        <f t="shared" si="0"/>
        <v>240</v>
      </c>
      <c r="E38" s="12">
        <v>1</v>
      </c>
      <c r="F38" s="13">
        <f t="shared" si="1"/>
        <v>240</v>
      </c>
      <c r="G38" s="12">
        <f t="shared" si="12"/>
        <v>230.76</v>
      </c>
      <c r="H38" s="14">
        <f t="shared" si="2"/>
        <v>9.24</v>
      </c>
    </row>
    <row r="39" spans="1:8" ht="12.4" customHeight="1" x14ac:dyDescent="0.25">
      <c r="A39" s="9" t="s">
        <v>41</v>
      </c>
      <c r="B39" s="10">
        <v>90</v>
      </c>
      <c r="C39" s="11">
        <f>ROUND(B39*70%,0)</f>
        <v>63</v>
      </c>
      <c r="D39" s="11">
        <f>ROUND(B39-C39,0)</f>
        <v>27</v>
      </c>
      <c r="E39" s="12">
        <v>1</v>
      </c>
      <c r="F39" s="13">
        <f>D39*E39</f>
        <v>27</v>
      </c>
      <c r="G39" s="12">
        <f>ROUNDDOWN(F39/1.04,2)</f>
        <v>25.96</v>
      </c>
      <c r="H39" s="14">
        <f>ROUND(F39-G39,2)</f>
        <v>1.04</v>
      </c>
    </row>
    <row r="40" spans="1:8" ht="12.4" customHeight="1" x14ac:dyDescent="0.25">
      <c r="A40" s="9" t="s">
        <v>42</v>
      </c>
      <c r="B40" s="10">
        <v>130</v>
      </c>
      <c r="C40" s="11">
        <f t="shared" si="11"/>
        <v>91</v>
      </c>
      <c r="D40" s="11">
        <f t="shared" si="0"/>
        <v>39</v>
      </c>
      <c r="E40" s="12">
        <v>0.65</v>
      </c>
      <c r="F40" s="13">
        <f t="shared" si="1"/>
        <v>25.35</v>
      </c>
      <c r="G40" s="12">
        <f t="shared" si="12"/>
        <v>24.37</v>
      </c>
      <c r="H40" s="14">
        <f t="shared" si="2"/>
        <v>0.98</v>
      </c>
    </row>
    <row r="41" spans="1:8" ht="12.4" customHeight="1" x14ac:dyDescent="0.25">
      <c r="A41" s="9" t="s">
        <v>42</v>
      </c>
      <c r="B41" s="10">
        <v>57</v>
      </c>
      <c r="C41" s="11">
        <f>ROUND(B41*70%,0)</f>
        <v>40</v>
      </c>
      <c r="D41" s="11">
        <f>ROUND(B41-C41,0)</f>
        <v>17</v>
      </c>
      <c r="E41" s="12">
        <v>0.8</v>
      </c>
      <c r="F41" s="13">
        <f>D41*E41</f>
        <v>13.600000000000001</v>
      </c>
      <c r="G41" s="12">
        <f>ROUNDDOWN(F41/1.04,2)</f>
        <v>13.07</v>
      </c>
      <c r="H41" s="14">
        <f>ROUND(F41-G41,2)</f>
        <v>0.53</v>
      </c>
    </row>
    <row r="42" spans="1:8" ht="12.4" customHeight="1" x14ac:dyDescent="0.25">
      <c r="A42" s="9" t="s">
        <v>43</v>
      </c>
      <c r="B42" s="10">
        <v>98</v>
      </c>
      <c r="C42" s="11">
        <f>ROUND(B42*70%,0)</f>
        <v>69</v>
      </c>
      <c r="D42" s="11">
        <f>ROUND(B42-C42,0)</f>
        <v>29</v>
      </c>
      <c r="E42" s="12">
        <v>1</v>
      </c>
      <c r="F42" s="13">
        <f>D42*E42</f>
        <v>29</v>
      </c>
      <c r="G42" s="12">
        <f>ROUNDDOWN(F42/1.04,2)</f>
        <v>27.88</v>
      </c>
      <c r="H42" s="14">
        <f>ROUND(F42-G42,2)</f>
        <v>1.1200000000000001</v>
      </c>
    </row>
    <row r="43" spans="1:8" ht="12.4" customHeight="1" x14ac:dyDescent="0.25">
      <c r="A43" s="15" t="s">
        <v>44</v>
      </c>
      <c r="B43" s="16">
        <v>38</v>
      </c>
      <c r="C43" s="17">
        <f t="shared" si="11"/>
        <v>27</v>
      </c>
      <c r="D43" s="17">
        <f t="shared" si="0"/>
        <v>11</v>
      </c>
      <c r="E43" s="18">
        <v>2.8</v>
      </c>
      <c r="F43" s="19">
        <f t="shared" si="1"/>
        <v>30.799999999999997</v>
      </c>
      <c r="G43" s="18">
        <f t="shared" si="12"/>
        <v>29.61</v>
      </c>
      <c r="H43" s="14">
        <f t="shared" si="2"/>
        <v>1.19</v>
      </c>
    </row>
    <row r="44" spans="1:8" ht="12.4" customHeight="1" x14ac:dyDescent="0.25">
      <c r="A44" s="9" t="s">
        <v>45</v>
      </c>
      <c r="B44" s="10">
        <v>42</v>
      </c>
      <c r="C44" s="11">
        <f t="shared" si="11"/>
        <v>29</v>
      </c>
      <c r="D44" s="11">
        <f t="shared" si="0"/>
        <v>13</v>
      </c>
      <c r="E44" s="12">
        <v>7.75</v>
      </c>
      <c r="F44" s="13">
        <f t="shared" si="1"/>
        <v>100.75</v>
      </c>
      <c r="G44" s="12">
        <f t="shared" si="12"/>
        <v>96.87</v>
      </c>
      <c r="H44" s="14">
        <f t="shared" si="2"/>
        <v>3.88</v>
      </c>
    </row>
    <row r="45" spans="1:8" ht="12.4" customHeight="1" x14ac:dyDescent="0.25">
      <c r="A45" s="9" t="s">
        <v>46</v>
      </c>
      <c r="B45" s="10">
        <v>10</v>
      </c>
      <c r="C45" s="11">
        <f t="shared" si="11"/>
        <v>7</v>
      </c>
      <c r="D45" s="11">
        <f t="shared" si="0"/>
        <v>3</v>
      </c>
      <c r="E45" s="12">
        <v>12.91</v>
      </c>
      <c r="F45" s="13">
        <f t="shared" si="1"/>
        <v>38.730000000000004</v>
      </c>
      <c r="G45" s="12">
        <f t="shared" si="12"/>
        <v>37.24</v>
      </c>
      <c r="H45" s="14">
        <f t="shared" si="2"/>
        <v>1.49</v>
      </c>
    </row>
    <row r="46" spans="1:8" ht="12.4" customHeight="1" x14ac:dyDescent="0.25">
      <c r="A46" s="9" t="s">
        <v>47</v>
      </c>
      <c r="B46" s="10">
        <v>45</v>
      </c>
      <c r="C46" s="11">
        <f t="shared" si="11"/>
        <v>32</v>
      </c>
      <c r="D46" s="11">
        <f t="shared" si="0"/>
        <v>13</v>
      </c>
      <c r="E46" s="12">
        <v>12.91</v>
      </c>
      <c r="F46" s="13">
        <f t="shared" si="1"/>
        <v>167.83</v>
      </c>
      <c r="G46" s="12">
        <f t="shared" si="12"/>
        <v>161.37</v>
      </c>
      <c r="H46" s="14">
        <f t="shared" si="2"/>
        <v>6.46</v>
      </c>
    </row>
    <row r="47" spans="1:8" ht="12.4" customHeight="1" x14ac:dyDescent="0.25">
      <c r="A47" s="9" t="s">
        <v>48</v>
      </c>
      <c r="B47" s="10">
        <v>218</v>
      </c>
      <c r="C47" s="11">
        <f t="shared" si="11"/>
        <v>153</v>
      </c>
      <c r="D47" s="11">
        <f t="shared" si="0"/>
        <v>65</v>
      </c>
      <c r="E47" s="12">
        <v>2.1</v>
      </c>
      <c r="F47" s="13">
        <f t="shared" si="1"/>
        <v>136.5</v>
      </c>
      <c r="G47" s="12">
        <f t="shared" si="12"/>
        <v>131.25</v>
      </c>
      <c r="H47" s="14">
        <f t="shared" si="2"/>
        <v>5.25</v>
      </c>
    </row>
    <row r="48" spans="1:8" ht="12.4" customHeight="1" x14ac:dyDescent="0.25">
      <c r="A48" s="9" t="s">
        <v>49</v>
      </c>
      <c r="B48" s="10">
        <v>1</v>
      </c>
      <c r="C48" s="11">
        <f t="shared" si="11"/>
        <v>1</v>
      </c>
      <c r="D48" s="11">
        <f t="shared" si="0"/>
        <v>0</v>
      </c>
      <c r="E48" s="12">
        <v>6</v>
      </c>
      <c r="F48" s="13">
        <f t="shared" si="1"/>
        <v>0</v>
      </c>
      <c r="G48" s="12">
        <f t="shared" si="12"/>
        <v>0</v>
      </c>
      <c r="H48" s="14">
        <f t="shared" si="2"/>
        <v>0</v>
      </c>
    </row>
    <row r="49" spans="1:8" ht="12.4" customHeight="1" x14ac:dyDescent="0.25">
      <c r="A49" s="9" t="s">
        <v>50</v>
      </c>
      <c r="B49" s="10">
        <v>1</v>
      </c>
      <c r="C49" s="11">
        <f>ROUND(B49*70%,0)</f>
        <v>1</v>
      </c>
      <c r="D49" s="11">
        <f>ROUND(B49-C49,0)</f>
        <v>0</v>
      </c>
      <c r="E49" s="12">
        <v>3.4</v>
      </c>
      <c r="F49" s="13">
        <f>D49*E49</f>
        <v>0</v>
      </c>
      <c r="G49" s="12">
        <f>ROUNDDOWN(F49/1.04,2)</f>
        <v>0</v>
      </c>
      <c r="H49" s="12">
        <f>ROUND(F49-G49,2)</f>
        <v>0</v>
      </c>
    </row>
    <row r="50" spans="1:8" ht="12.4" customHeight="1" x14ac:dyDescent="0.25">
      <c r="A50" s="9" t="s">
        <v>51</v>
      </c>
      <c r="B50" s="10">
        <v>1</v>
      </c>
      <c r="C50" s="11">
        <f t="shared" ref="C50" si="15">ROUND(B50*70%,0)</f>
        <v>1</v>
      </c>
      <c r="D50" s="11">
        <f t="shared" ref="D50" si="16">ROUND(B50-C50,0)</f>
        <v>0</v>
      </c>
      <c r="E50" s="12">
        <v>5</v>
      </c>
      <c r="F50" s="13">
        <f t="shared" ref="F50" si="17">D50*E50</f>
        <v>0</v>
      </c>
      <c r="G50" s="12">
        <f t="shared" ref="G50" si="18">ROUNDDOWN(F50/1.04,2)</f>
        <v>0</v>
      </c>
      <c r="H50" s="12">
        <f t="shared" ref="H50" si="19">ROUND(F50-G50,2)</f>
        <v>0</v>
      </c>
    </row>
    <row r="51" spans="1:8" ht="12.4" customHeight="1" x14ac:dyDescent="0.25">
      <c r="A51" s="9" t="s">
        <v>52</v>
      </c>
      <c r="B51" s="10">
        <v>2</v>
      </c>
      <c r="C51" s="11">
        <f>ROUND(B51*70%,0)</f>
        <v>1</v>
      </c>
      <c r="D51" s="11">
        <f>ROUND(B51-C51,0)</f>
        <v>1</v>
      </c>
      <c r="E51" s="12">
        <v>9</v>
      </c>
      <c r="F51" s="13">
        <f>D51*E51</f>
        <v>9</v>
      </c>
      <c r="G51" s="12">
        <f>ROUNDDOWN(F51/1.04,2)</f>
        <v>8.65</v>
      </c>
      <c r="H51" s="12">
        <f>ROUND(F51-G51,2)</f>
        <v>0.35</v>
      </c>
    </row>
    <row r="52" spans="1:8" ht="12.4" customHeight="1" x14ac:dyDescent="0.25">
      <c r="A52" s="9" t="s">
        <v>53</v>
      </c>
      <c r="B52" s="10">
        <v>14</v>
      </c>
      <c r="C52" s="11">
        <f>ROUND(B52*70%,0)</f>
        <v>10</v>
      </c>
      <c r="D52" s="11">
        <f>ROUND(B52-C52,0)</f>
        <v>4</v>
      </c>
      <c r="E52" s="12">
        <v>6</v>
      </c>
      <c r="F52" s="13">
        <f>D52*E52</f>
        <v>24</v>
      </c>
      <c r="G52" s="12">
        <f>ROUNDDOWN(F52/1.04,2)</f>
        <v>23.07</v>
      </c>
      <c r="H52" s="12">
        <f>ROUND(F52-G52,2)</f>
        <v>0.93</v>
      </c>
    </row>
    <row r="53" spans="1:8" ht="12.75" customHeight="1" x14ac:dyDescent="0.25">
      <c r="A53" s="9" t="s">
        <v>54</v>
      </c>
      <c r="B53" s="10">
        <v>1</v>
      </c>
      <c r="C53" s="11">
        <f>ROUND(B53*70%,0)</f>
        <v>1</v>
      </c>
      <c r="D53" s="11">
        <f>ROUND(B53-C53,0)</f>
        <v>0</v>
      </c>
      <c r="E53" s="12">
        <v>3</v>
      </c>
      <c r="F53" s="13">
        <f>D53*E53</f>
        <v>0</v>
      </c>
      <c r="G53" s="12">
        <f>ROUNDDOWN(F53/1.04,2)</f>
        <v>0</v>
      </c>
      <c r="H53" s="12">
        <f>ROUND(F53-G53,2)</f>
        <v>0</v>
      </c>
    </row>
    <row r="54" spans="1:8" ht="12.75" customHeight="1" x14ac:dyDescent="0.25">
      <c r="A54" s="9" t="s">
        <v>55</v>
      </c>
      <c r="B54" s="10">
        <v>3</v>
      </c>
      <c r="C54" s="11">
        <f>ROUND(B54*70%,0)</f>
        <v>2</v>
      </c>
      <c r="D54" s="11">
        <f>ROUND(B54-C54,0)</f>
        <v>1</v>
      </c>
      <c r="E54" s="12">
        <v>3</v>
      </c>
      <c r="F54" s="13">
        <f>D54*E54</f>
        <v>3</v>
      </c>
      <c r="G54" s="12">
        <f>ROUNDDOWN(F54/1.04,2)</f>
        <v>2.88</v>
      </c>
      <c r="H54" s="12">
        <f>ROUND(F54-G54,2)</f>
        <v>0.12</v>
      </c>
    </row>
    <row r="55" spans="1:8" ht="12.75" customHeight="1" x14ac:dyDescent="0.25">
      <c r="A55" s="9" t="s">
        <v>56</v>
      </c>
      <c r="B55" s="10">
        <v>10</v>
      </c>
      <c r="C55" s="11">
        <f>ROUND(B55*70%,0)</f>
        <v>7</v>
      </c>
      <c r="D55" s="11">
        <f>ROUND(B55-C55,0)</f>
        <v>3</v>
      </c>
      <c r="E55" s="12">
        <v>10</v>
      </c>
      <c r="F55" s="13">
        <f>D55*E55</f>
        <v>30</v>
      </c>
      <c r="G55" s="12">
        <f>ROUNDDOWN(F55/1.04,2)</f>
        <v>28.84</v>
      </c>
      <c r="H55" s="12">
        <f>ROUND(F55-G55,2)</f>
        <v>1.1599999999999999</v>
      </c>
    </row>
    <row r="56" spans="1:8" ht="12.75" customHeight="1" x14ac:dyDescent="0.25">
      <c r="A56" s="9" t="s">
        <v>57</v>
      </c>
      <c r="B56" s="10">
        <v>142</v>
      </c>
      <c r="C56" s="11">
        <f>ROUND(B56*70%,0)</f>
        <v>99</v>
      </c>
      <c r="D56" s="11">
        <f>ROUND(B56-C56,0)</f>
        <v>43</v>
      </c>
      <c r="E56" s="12">
        <v>5</v>
      </c>
      <c r="F56" s="13">
        <f>D56*E56</f>
        <v>215</v>
      </c>
      <c r="G56" s="12">
        <f>ROUNDDOWN(F56/1.04,2)</f>
        <v>206.73</v>
      </c>
      <c r="H56" s="14">
        <f>ROUND(F56-G56,2)</f>
        <v>8.27</v>
      </c>
    </row>
    <row r="57" spans="1:8" ht="12.4" customHeight="1" x14ac:dyDescent="0.25">
      <c r="A57" s="9" t="s">
        <v>58</v>
      </c>
      <c r="B57" s="10">
        <v>30</v>
      </c>
      <c r="C57" s="11">
        <f t="shared" ref="C57:C65" si="20">ROUND(B57*70%,0)</f>
        <v>21</v>
      </c>
      <c r="D57" s="11">
        <f t="shared" ref="D57:D65" si="21">ROUND(B57-C57,0)</f>
        <v>9</v>
      </c>
      <c r="E57" s="12">
        <v>8.5</v>
      </c>
      <c r="F57" s="13">
        <f t="shared" ref="F57:F65" si="22">D57*E57</f>
        <v>76.5</v>
      </c>
      <c r="G57" s="12">
        <f t="shared" ref="G57:G65" si="23">ROUNDDOWN(F57/1.04,2)</f>
        <v>73.55</v>
      </c>
      <c r="H57" s="12">
        <f t="shared" ref="H57:H65" si="24">ROUND(F57-G57,2)</f>
        <v>2.95</v>
      </c>
    </row>
    <row r="58" spans="1:8" ht="12.4" customHeight="1" x14ac:dyDescent="0.25">
      <c r="A58" s="15" t="s">
        <v>59</v>
      </c>
      <c r="B58" s="16">
        <v>454</v>
      </c>
      <c r="C58" s="17">
        <f t="shared" si="20"/>
        <v>318</v>
      </c>
      <c r="D58" s="17">
        <f t="shared" si="21"/>
        <v>136</v>
      </c>
      <c r="E58" s="18">
        <v>1.6</v>
      </c>
      <c r="F58" s="19">
        <f t="shared" si="22"/>
        <v>217.60000000000002</v>
      </c>
      <c r="G58" s="18">
        <f t="shared" si="23"/>
        <v>209.23</v>
      </c>
      <c r="H58" s="14">
        <f t="shared" si="24"/>
        <v>8.3699999999999992</v>
      </c>
    </row>
    <row r="59" spans="1:8" ht="12.4" customHeight="1" x14ac:dyDescent="0.25">
      <c r="A59" s="15" t="s">
        <v>60</v>
      </c>
      <c r="B59" s="16">
        <v>136</v>
      </c>
      <c r="C59" s="17">
        <f t="shared" si="20"/>
        <v>95</v>
      </c>
      <c r="D59" s="17">
        <f t="shared" si="21"/>
        <v>41</v>
      </c>
      <c r="E59" s="18">
        <v>1.6</v>
      </c>
      <c r="F59" s="19">
        <f t="shared" si="22"/>
        <v>65.600000000000009</v>
      </c>
      <c r="G59" s="18">
        <f t="shared" si="23"/>
        <v>63.07</v>
      </c>
      <c r="H59" s="14">
        <f t="shared" si="24"/>
        <v>2.5299999999999998</v>
      </c>
    </row>
    <row r="60" spans="1:8" ht="12.4" customHeight="1" x14ac:dyDescent="0.25">
      <c r="A60" s="15" t="s">
        <v>61</v>
      </c>
      <c r="B60" s="16">
        <v>352</v>
      </c>
      <c r="C60" s="17">
        <f t="shared" si="20"/>
        <v>246</v>
      </c>
      <c r="D60" s="17">
        <f t="shared" si="21"/>
        <v>106</v>
      </c>
      <c r="E60" s="18">
        <v>1.6</v>
      </c>
      <c r="F60" s="19">
        <f t="shared" si="22"/>
        <v>169.60000000000002</v>
      </c>
      <c r="G60" s="18">
        <f t="shared" si="23"/>
        <v>163.07</v>
      </c>
      <c r="H60" s="14">
        <f t="shared" si="24"/>
        <v>6.53</v>
      </c>
    </row>
    <row r="61" spans="1:8" ht="12.4" customHeight="1" x14ac:dyDescent="0.25">
      <c r="A61" s="9" t="s">
        <v>62</v>
      </c>
      <c r="B61" s="10">
        <v>59</v>
      </c>
      <c r="C61" s="11">
        <f t="shared" si="20"/>
        <v>41</v>
      </c>
      <c r="D61" s="11">
        <f>ROUND(B61-C61,0)</f>
        <v>18</v>
      </c>
      <c r="E61" s="12">
        <v>3.5</v>
      </c>
      <c r="F61" s="13">
        <f>D61*E61</f>
        <v>63</v>
      </c>
      <c r="G61" s="12">
        <f t="shared" si="23"/>
        <v>60.57</v>
      </c>
      <c r="H61" s="14">
        <f>ROUND(F61-G61,2)</f>
        <v>2.4300000000000002</v>
      </c>
    </row>
    <row r="62" spans="1:8" ht="12.4" customHeight="1" x14ac:dyDescent="0.25">
      <c r="A62" s="9" t="s">
        <v>63</v>
      </c>
      <c r="B62" s="10">
        <v>60</v>
      </c>
      <c r="C62" s="11">
        <f t="shared" si="20"/>
        <v>42</v>
      </c>
      <c r="D62" s="11">
        <f t="shared" ref="D62:D63" si="25">ROUND(B62-C62,0)</f>
        <v>18</v>
      </c>
      <c r="E62" s="12">
        <v>2</v>
      </c>
      <c r="F62" s="13">
        <f t="shared" ref="F62:F63" si="26">D62*E62</f>
        <v>36</v>
      </c>
      <c r="G62" s="12">
        <f t="shared" si="23"/>
        <v>34.61</v>
      </c>
      <c r="H62" s="12">
        <f t="shared" ref="H62:H63" si="27">ROUND(F62-G62,2)</f>
        <v>1.39</v>
      </c>
    </row>
    <row r="63" spans="1:8" ht="12.4" customHeight="1" x14ac:dyDescent="0.25">
      <c r="A63" s="9" t="s">
        <v>64</v>
      </c>
      <c r="B63" s="10">
        <v>63</v>
      </c>
      <c r="C63" s="11">
        <f t="shared" si="20"/>
        <v>44</v>
      </c>
      <c r="D63" s="11">
        <f t="shared" si="25"/>
        <v>19</v>
      </c>
      <c r="E63" s="12">
        <v>2</v>
      </c>
      <c r="F63" s="13">
        <f t="shared" si="26"/>
        <v>38</v>
      </c>
      <c r="G63" s="12">
        <f t="shared" si="23"/>
        <v>36.53</v>
      </c>
      <c r="H63" s="12">
        <f t="shared" si="27"/>
        <v>1.47</v>
      </c>
    </row>
    <row r="64" spans="1:8" ht="12.4" customHeight="1" x14ac:dyDescent="0.25">
      <c r="A64" s="9" t="s">
        <v>65</v>
      </c>
      <c r="B64" s="10">
        <v>64</v>
      </c>
      <c r="C64" s="11">
        <f t="shared" si="20"/>
        <v>45</v>
      </c>
      <c r="D64" s="11">
        <f t="shared" si="21"/>
        <v>19</v>
      </c>
      <c r="E64" s="12">
        <v>0.85</v>
      </c>
      <c r="F64" s="13">
        <f t="shared" si="22"/>
        <v>16.149999999999999</v>
      </c>
      <c r="G64" s="12">
        <f t="shared" si="23"/>
        <v>15.52</v>
      </c>
      <c r="H64" s="14">
        <f t="shared" si="24"/>
        <v>0.63</v>
      </c>
    </row>
    <row r="65" spans="1:8" ht="12.4" customHeight="1" x14ac:dyDescent="0.25">
      <c r="A65" s="9" t="s">
        <v>66</v>
      </c>
      <c r="B65" s="10">
        <v>1</v>
      </c>
      <c r="C65" s="11">
        <f t="shared" si="20"/>
        <v>1</v>
      </c>
      <c r="D65" s="11">
        <f t="shared" si="21"/>
        <v>0</v>
      </c>
      <c r="E65" s="12">
        <v>1.5</v>
      </c>
      <c r="F65" s="13">
        <f t="shared" si="22"/>
        <v>0</v>
      </c>
      <c r="G65" s="12">
        <f t="shared" si="23"/>
        <v>0</v>
      </c>
      <c r="H65" s="20">
        <f t="shared" si="24"/>
        <v>0</v>
      </c>
    </row>
    <row r="66" spans="1:8" ht="16.5" thickBot="1" x14ac:dyDescent="0.25">
      <c r="A66" s="21" t="s">
        <v>67</v>
      </c>
      <c r="B66" s="22"/>
      <c r="C66" s="22"/>
      <c r="D66" s="22"/>
      <c r="E66" s="22"/>
      <c r="F66" s="22"/>
      <c r="G66" s="23"/>
      <c r="H66" s="24">
        <f>SUM(H3:H65)</f>
        <v>118.30999999999997</v>
      </c>
    </row>
    <row r="67" spans="1:8" ht="273" customHeight="1" thickBot="1" x14ac:dyDescent="0.25">
      <c r="A67" s="25"/>
      <c r="B67" s="26"/>
      <c r="C67" s="26"/>
      <c r="D67" s="26"/>
      <c r="E67" s="26"/>
      <c r="F67" s="26"/>
      <c r="G67" s="26"/>
      <c r="H67" s="27"/>
    </row>
  </sheetData>
  <mergeCells count="4">
    <mergeCell ref="D2:F2"/>
    <mergeCell ref="G2:H2"/>
    <mergeCell ref="A66:G66"/>
    <mergeCell ref="A67:H67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MAGGIO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2019-06-17T13:25:55Z</dcterms:created>
  <dcterms:modified xsi:type="dcterms:W3CDTF">2019-06-17T13:26:35Z</dcterms:modified>
</cp:coreProperties>
</file>