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308DF72B-62CC-4AFF-AAAE-F787BB9EDDFE}" xr6:coauthVersionLast="45" xr6:coauthVersionMax="45" xr10:uidLastSave="{00000000-0000-0000-0000-000000000000}"/>
  <bookViews>
    <workbookView xWindow="-120" yWindow="-120" windowWidth="30960" windowHeight="16920" xr2:uid="{EBFD6550-EBF1-43F7-B8F9-6BD298F6A79C}"/>
  </bookViews>
  <sheets>
    <sheet name="XSTAMPADISPA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9" i="1" l="1"/>
  <c r="D79" i="1" s="1"/>
  <c r="F79" i="1" s="1"/>
  <c r="C78" i="1"/>
  <c r="D78" i="1" s="1"/>
  <c r="F78" i="1" s="1"/>
  <c r="C77" i="1"/>
  <c r="D77" i="1" s="1"/>
  <c r="F77" i="1" s="1"/>
  <c r="G77" i="1" s="1"/>
  <c r="D76" i="1"/>
  <c r="F76" i="1" s="1"/>
  <c r="C76" i="1"/>
  <c r="C75" i="1"/>
  <c r="D75" i="1" s="1"/>
  <c r="F75" i="1" s="1"/>
  <c r="C74" i="1"/>
  <c r="D74" i="1" s="1"/>
  <c r="F74" i="1" s="1"/>
  <c r="G74" i="1" s="1"/>
  <c r="C73" i="1"/>
  <c r="D73" i="1" s="1"/>
  <c r="F73" i="1" s="1"/>
  <c r="G73" i="1" s="1"/>
  <c r="D72" i="1"/>
  <c r="F72" i="1" s="1"/>
  <c r="C72" i="1"/>
  <c r="C71" i="1"/>
  <c r="D71" i="1" s="1"/>
  <c r="F71" i="1" s="1"/>
  <c r="C70" i="1"/>
  <c r="D70" i="1" s="1"/>
  <c r="F70" i="1" s="1"/>
  <c r="G70" i="1" s="1"/>
  <c r="C69" i="1"/>
  <c r="D69" i="1" s="1"/>
  <c r="F69" i="1" s="1"/>
  <c r="G69" i="1" s="1"/>
  <c r="D68" i="1"/>
  <c r="F68" i="1" s="1"/>
  <c r="C68" i="1"/>
  <c r="C67" i="1"/>
  <c r="D67" i="1" s="1"/>
  <c r="F67" i="1" s="1"/>
  <c r="C66" i="1"/>
  <c r="D66" i="1" s="1"/>
  <c r="F66" i="1" s="1"/>
  <c r="G66" i="1" s="1"/>
  <c r="C65" i="1"/>
  <c r="D65" i="1" s="1"/>
  <c r="F65" i="1" s="1"/>
  <c r="G65" i="1" s="1"/>
  <c r="D64" i="1"/>
  <c r="F64" i="1" s="1"/>
  <c r="C64" i="1"/>
  <c r="C63" i="1"/>
  <c r="D63" i="1" s="1"/>
  <c r="F63" i="1" s="1"/>
  <c r="C62" i="1"/>
  <c r="D62" i="1" s="1"/>
  <c r="F62" i="1" s="1"/>
  <c r="C61" i="1"/>
  <c r="D61" i="1" s="1"/>
  <c r="F61" i="1" s="1"/>
  <c r="G61" i="1" s="1"/>
  <c r="D60" i="1"/>
  <c r="F60" i="1" s="1"/>
  <c r="C60" i="1"/>
  <c r="F59" i="1"/>
  <c r="D59" i="1"/>
  <c r="C59" i="1"/>
  <c r="G58" i="1"/>
  <c r="C58" i="1"/>
  <c r="D58" i="1" s="1"/>
  <c r="F58" i="1" s="1"/>
  <c r="C57" i="1"/>
  <c r="D57" i="1" s="1"/>
  <c r="F57" i="1" s="1"/>
  <c r="G57" i="1" s="1"/>
  <c r="D56" i="1"/>
  <c r="F56" i="1" s="1"/>
  <c r="C56" i="1"/>
  <c r="F55" i="1"/>
  <c r="D55" i="1"/>
  <c r="C55" i="1"/>
  <c r="C54" i="1"/>
  <c r="D54" i="1" s="1"/>
  <c r="F54" i="1" s="1"/>
  <c r="C53" i="1"/>
  <c r="D53" i="1" s="1"/>
  <c r="F53" i="1" s="1"/>
  <c r="G53" i="1" s="1"/>
  <c r="D52" i="1"/>
  <c r="F52" i="1" s="1"/>
  <c r="C52" i="1"/>
  <c r="F51" i="1"/>
  <c r="G51" i="1" s="1"/>
  <c r="D51" i="1"/>
  <c r="C51" i="1"/>
  <c r="C50" i="1"/>
  <c r="D50" i="1" s="1"/>
  <c r="F50" i="1" s="1"/>
  <c r="C49" i="1"/>
  <c r="D49" i="1" s="1"/>
  <c r="F49" i="1" s="1"/>
  <c r="G49" i="1" s="1"/>
  <c r="D48" i="1"/>
  <c r="F48" i="1" s="1"/>
  <c r="C48" i="1"/>
  <c r="F47" i="1"/>
  <c r="D47" i="1"/>
  <c r="C47" i="1"/>
  <c r="G46" i="1"/>
  <c r="C46" i="1"/>
  <c r="D46" i="1" s="1"/>
  <c r="F46" i="1" s="1"/>
  <c r="C45" i="1"/>
  <c r="D45" i="1" s="1"/>
  <c r="F45" i="1" s="1"/>
  <c r="D44" i="1"/>
  <c r="F44" i="1" s="1"/>
  <c r="C44" i="1"/>
  <c r="G43" i="1"/>
  <c r="F43" i="1"/>
  <c r="D43" i="1"/>
  <c r="C43" i="1"/>
  <c r="C42" i="1"/>
  <c r="D42" i="1" s="1"/>
  <c r="F42" i="1" s="1"/>
  <c r="G42" i="1" s="1"/>
  <c r="H42" i="1" s="1"/>
  <c r="D41" i="1"/>
  <c r="F41" i="1" s="1"/>
  <c r="G41" i="1" s="1"/>
  <c r="C41" i="1"/>
  <c r="D40" i="1"/>
  <c r="F40" i="1" s="1"/>
  <c r="C40" i="1"/>
  <c r="F39" i="1"/>
  <c r="D39" i="1"/>
  <c r="C39" i="1"/>
  <c r="C38" i="1"/>
  <c r="D38" i="1" s="1"/>
  <c r="F38" i="1" s="1"/>
  <c r="C37" i="1"/>
  <c r="D37" i="1" s="1"/>
  <c r="F37" i="1" s="1"/>
  <c r="D36" i="1"/>
  <c r="F36" i="1" s="1"/>
  <c r="C36" i="1"/>
  <c r="F35" i="1"/>
  <c r="D35" i="1"/>
  <c r="C35" i="1"/>
  <c r="C34" i="1"/>
  <c r="D34" i="1" s="1"/>
  <c r="F34" i="1" s="1"/>
  <c r="C33" i="1"/>
  <c r="D33" i="1" s="1"/>
  <c r="F33" i="1" s="1"/>
  <c r="F32" i="1"/>
  <c r="D32" i="1"/>
  <c r="C32" i="1"/>
  <c r="F31" i="1"/>
  <c r="D31" i="1"/>
  <c r="C31" i="1"/>
  <c r="G30" i="1"/>
  <c r="H30" i="1" s="1"/>
  <c r="C30" i="1"/>
  <c r="D30" i="1" s="1"/>
  <c r="F30" i="1" s="1"/>
  <c r="C29" i="1"/>
  <c r="D29" i="1" s="1"/>
  <c r="F29" i="1" s="1"/>
  <c r="D28" i="1"/>
  <c r="F28" i="1" s="1"/>
  <c r="C28" i="1"/>
  <c r="G27" i="1"/>
  <c r="F27" i="1"/>
  <c r="D27" i="1"/>
  <c r="C27" i="1"/>
  <c r="C26" i="1"/>
  <c r="D26" i="1" s="1"/>
  <c r="F26" i="1" s="1"/>
  <c r="G26" i="1" s="1"/>
  <c r="H26" i="1" s="1"/>
  <c r="D25" i="1"/>
  <c r="F25" i="1" s="1"/>
  <c r="G25" i="1" s="1"/>
  <c r="C25" i="1"/>
  <c r="D24" i="1"/>
  <c r="F24" i="1" s="1"/>
  <c r="C24" i="1"/>
  <c r="F23" i="1"/>
  <c r="D23" i="1"/>
  <c r="C23" i="1"/>
  <c r="C22" i="1"/>
  <c r="D22" i="1" s="1"/>
  <c r="F22" i="1" s="1"/>
  <c r="C21" i="1"/>
  <c r="D21" i="1" s="1"/>
  <c r="F21" i="1" s="1"/>
  <c r="D20" i="1"/>
  <c r="F20" i="1" s="1"/>
  <c r="C20" i="1"/>
  <c r="F19" i="1"/>
  <c r="D19" i="1"/>
  <c r="C19" i="1"/>
  <c r="C18" i="1"/>
  <c r="D18" i="1" s="1"/>
  <c r="F18" i="1" s="1"/>
  <c r="C17" i="1"/>
  <c r="D17" i="1" s="1"/>
  <c r="F17" i="1" s="1"/>
  <c r="F16" i="1"/>
  <c r="D16" i="1"/>
  <c r="C16" i="1"/>
  <c r="F15" i="1"/>
  <c r="D15" i="1"/>
  <c r="C15" i="1"/>
  <c r="G14" i="1"/>
  <c r="H14" i="1" s="1"/>
  <c r="C14" i="1"/>
  <c r="D14" i="1" s="1"/>
  <c r="F14" i="1" s="1"/>
  <c r="C13" i="1"/>
  <c r="D13" i="1" s="1"/>
  <c r="F13" i="1" s="1"/>
  <c r="D12" i="1"/>
  <c r="F12" i="1" s="1"/>
  <c r="C12" i="1"/>
  <c r="G11" i="1"/>
  <c r="F11" i="1"/>
  <c r="D11" i="1"/>
  <c r="C11" i="1"/>
  <c r="C10" i="1"/>
  <c r="D10" i="1" s="1"/>
  <c r="F10" i="1" s="1"/>
  <c r="G10" i="1" s="1"/>
  <c r="H10" i="1" s="1"/>
  <c r="D9" i="1"/>
  <c r="F9" i="1" s="1"/>
  <c r="G9" i="1" s="1"/>
  <c r="C9" i="1"/>
  <c r="D8" i="1"/>
  <c r="F8" i="1" s="1"/>
  <c r="C8" i="1"/>
  <c r="F7" i="1"/>
  <c r="D7" i="1"/>
  <c r="C7" i="1"/>
  <c r="C6" i="1"/>
  <c r="D6" i="1" s="1"/>
  <c r="F6" i="1" s="1"/>
  <c r="C5" i="1"/>
  <c r="D5" i="1" s="1"/>
  <c r="F5" i="1" s="1"/>
  <c r="D4" i="1"/>
  <c r="F4" i="1" s="1"/>
  <c r="C4" i="1"/>
  <c r="F3" i="1"/>
  <c r="D3" i="1"/>
  <c r="C3" i="1"/>
  <c r="G67" i="1" l="1"/>
  <c r="H67" i="1" s="1"/>
  <c r="G8" i="1"/>
  <c r="H8" i="1" s="1"/>
  <c r="G24" i="1"/>
  <c r="H24" i="1" s="1"/>
  <c r="H34" i="1"/>
  <c r="G40" i="1"/>
  <c r="H40" i="1" s="1"/>
  <c r="G71" i="1"/>
  <c r="H71" i="1" s="1"/>
  <c r="G17" i="1"/>
  <c r="H17" i="1" s="1"/>
  <c r="H22" i="1"/>
  <c r="G33" i="1"/>
  <c r="H33" i="1"/>
  <c r="H4" i="1"/>
  <c r="G4" i="1"/>
  <c r="H12" i="1"/>
  <c r="G12" i="1"/>
  <c r="H20" i="1"/>
  <c r="G20" i="1"/>
  <c r="H28" i="1"/>
  <c r="G28" i="1"/>
  <c r="H36" i="1"/>
  <c r="G36" i="1"/>
  <c r="H44" i="1"/>
  <c r="G44" i="1"/>
  <c r="H75" i="1"/>
  <c r="G75" i="1"/>
  <c r="G5" i="1"/>
  <c r="H5" i="1" s="1"/>
  <c r="G13" i="1"/>
  <c r="H13" i="1" s="1"/>
  <c r="G21" i="1"/>
  <c r="H21" i="1" s="1"/>
  <c r="G29" i="1"/>
  <c r="H29" i="1" s="1"/>
  <c r="G37" i="1"/>
  <c r="H37" i="1" s="1"/>
  <c r="G45" i="1"/>
  <c r="H45" i="1" s="1"/>
  <c r="H63" i="1"/>
  <c r="G63" i="1"/>
  <c r="H79" i="1"/>
  <c r="G79" i="1"/>
  <c r="G16" i="1"/>
  <c r="H16" i="1" s="1"/>
  <c r="H50" i="1"/>
  <c r="G56" i="1"/>
  <c r="H56" i="1" s="1"/>
  <c r="H25" i="1"/>
  <c r="G31" i="1"/>
  <c r="H31" i="1" s="1"/>
  <c r="G34" i="1"/>
  <c r="H41" i="1"/>
  <c r="G48" i="1"/>
  <c r="H48" i="1" s="1"/>
  <c r="G50" i="1"/>
  <c r="H53" i="1"/>
  <c r="G60" i="1"/>
  <c r="H60" i="1" s="1"/>
  <c r="G62" i="1"/>
  <c r="H62" i="1" s="1"/>
  <c r="H64" i="1"/>
  <c r="G64" i="1"/>
  <c r="H68" i="1"/>
  <c r="G68" i="1"/>
  <c r="H72" i="1"/>
  <c r="G72" i="1"/>
  <c r="H76" i="1"/>
  <c r="G76" i="1"/>
  <c r="G78" i="1"/>
  <c r="H78" i="1" s="1"/>
  <c r="H66" i="1"/>
  <c r="H70" i="1"/>
  <c r="H9" i="1"/>
  <c r="G15" i="1"/>
  <c r="H15" i="1" s="1"/>
  <c r="G18" i="1"/>
  <c r="H18" i="1" s="1"/>
  <c r="G3" i="1"/>
  <c r="H3" i="1" s="1"/>
  <c r="G6" i="1"/>
  <c r="H6" i="1" s="1"/>
  <c r="G55" i="1"/>
  <c r="H55" i="1" s="1"/>
  <c r="H57" i="1"/>
  <c r="H32" i="1"/>
  <c r="G32" i="1"/>
  <c r="H51" i="1"/>
  <c r="H74" i="1"/>
  <c r="G19" i="1"/>
  <c r="H19" i="1" s="1"/>
  <c r="G22" i="1"/>
  <c r="G35" i="1"/>
  <c r="H35" i="1" s="1"/>
  <c r="G38" i="1"/>
  <c r="H38" i="1" s="1"/>
  <c r="G7" i="1"/>
  <c r="H7" i="1" s="1"/>
  <c r="H11" i="1"/>
  <c r="G23" i="1"/>
  <c r="H23" i="1" s="1"/>
  <c r="H27" i="1"/>
  <c r="G39" i="1"/>
  <c r="H39" i="1" s="1"/>
  <c r="H43" i="1"/>
  <c r="H46" i="1"/>
  <c r="G47" i="1"/>
  <c r="H47" i="1" s="1"/>
  <c r="H49" i="1"/>
  <c r="H52" i="1"/>
  <c r="G52" i="1"/>
  <c r="G54" i="1"/>
  <c r="H54" i="1" s="1"/>
  <c r="H58" i="1"/>
  <c r="H59" i="1"/>
  <c r="G59" i="1"/>
  <c r="H61" i="1"/>
  <c r="H65" i="1"/>
  <c r="H69" i="1"/>
  <c r="H73" i="1"/>
  <c r="H77" i="1"/>
  <c r="H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A.M.</author>
  </authors>
  <commentList>
    <comment ref="E65" authorId="0" shapeId="0" xr:uid="{43795DD7-FEF0-46D0-B40D-B1CAC0684957}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<sst xmlns="http://schemas.openxmlformats.org/spreadsheetml/2006/main" count="84" uniqueCount="82">
  <si>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</si>
  <si>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</si>
  <si>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</si>
  <si>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</si>
  <si>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</si>
  <si>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</si>
  <si>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</si>
  <si>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</si>
  <si>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ANGELO DI DO</t>
  </si>
  <si>
    <t>AVE MARIA</t>
  </si>
  <si>
    <t>BEATO CHI ASCOLTA… B</t>
  </si>
  <si>
    <t>BELLEZZA DELLA CELEBRAZIONE</t>
  </si>
  <si>
    <t>CATECHISTA: SECONDO…</t>
  </si>
  <si>
    <t>CATECHISTA: VOCAZIONE…</t>
  </si>
  <si>
    <t>CELEBR. PAROLA Anno A</t>
  </si>
  <si>
    <t>CELEBR. PAROLA Anno B</t>
  </si>
  <si>
    <t>CELEBRIAMO C.GIOIA 3a EDIZ.</t>
  </si>
  <si>
    <t>COLUI IN CUI CREDO</t>
  </si>
  <si>
    <t>CONOSCERE GESÙ</t>
  </si>
  <si>
    <t>CONOSCERE GESÙ - GUIDA</t>
  </si>
  <si>
    <t>CONVERSIONE</t>
  </si>
  <si>
    <t>CREDO</t>
  </si>
  <si>
    <t>CRESIMA</t>
  </si>
  <si>
    <t>CUORE CHE BATTE</t>
  </si>
  <si>
    <t>DIECI PAROLE D'AMORE</t>
  </si>
  <si>
    <t>DIO PARLA ALL'UOMO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</si>
  <si>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</si>
  <si>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</si>
  <si>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</si>
  <si>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</si>
  <si>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</si>
  <si>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</si>
  <si>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</si>
  <si>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</si>
  <si>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</si>
  <si>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</si>
  <si>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IN CAMMINO CON GESU'</t>
  </si>
  <si>
    <t>INCONTRI EUCARISTICI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</si>
  <si>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</si>
  <si>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</si>
  <si>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</si>
  <si>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</si>
  <si>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</si>
  <si>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</si>
  <si>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</si>
  <si>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</si>
  <si>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</si>
  <si>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</si>
  <si>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</si>
  <si>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</si>
  <si>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</si>
  <si>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</si>
  <si>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</si>
  <si>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</si>
  <si>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</si>
  <si>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</si>
  <si>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</si>
  <si>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</si>
  <si>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</si>
  <si>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</si>
  <si>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</si>
  <si>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</si>
  <si>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</si>
  <si>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NEL CAMMINO DI FEDE</t>
  </si>
  <si>
    <t>PRONTUARIO BIBLICO  - LITURGICO</t>
  </si>
  <si>
    <t>RICEVI IL SIGILLO</t>
  </si>
  <si>
    <t>SARETE TESTIM. SUSS.</t>
  </si>
  <si>
    <t>SARETE TESTIM. GUIDA</t>
  </si>
  <si>
    <t>SEGNO DELLA CROCE</t>
  </si>
  <si>
    <t>TI AMO PER SEMPRE</t>
  </si>
  <si>
    <t>TORNARE ALLA SORGENTE</t>
  </si>
  <si>
    <t>TRAMONTO DI SETTEMBRE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</si>
  <si>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</si>
  <si>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</si>
  <si>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</si>
  <si>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</si>
  <si>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</si>
  <si>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VANGELO E ATTI X OCCASIONI</t>
  </si>
  <si>
    <t>VENITE CON ME - GUIDA</t>
  </si>
  <si>
    <t>VENITE CON ME 1°PARTE</t>
  </si>
  <si>
    <t>VENITE CON ME 2°PARTE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</si>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</sst>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6" xfId="0" applyNumberFormat="1" applyFont="1" applyBorder="1"/>
    <xf numFmtId="0" fontId="6" fillId="0" borderId="6" xfId="0" applyFont="1" applyBorder="1"/>
    <xf numFmtId="164" fontId="6" fillId="0" borderId="6" xfId="1" applyNumberFormat="1" applyFont="1" applyBorder="1"/>
    <xf numFmtId="164" fontId="7" fillId="0" borderId="6" xfId="1" applyNumberFormat="1" applyFont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07A7950-FC21-4835-ABD7-A0019BB56BD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27697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2019                                       NOVEMBRE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D6B595F-A60B-42FB-8939-F975A315F5DD}"/>
            </a:ext>
          </a:extLst>
        </xdr:cNvPr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0966968-227E-456E-86E6-2C8C5812BC9E}"/>
            </a:ext>
          </a:extLst>
        </xdr:cNvPr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C2B98EC-9FC3-4255-8452-C9A1FF51ABE6}"/>
            </a:ext>
          </a:extLst>
        </xdr:cNvPr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66B2E240-C071-4B61-B2C1-C4A3A0EFAE31}"/>
            </a:ext>
          </a:extLst>
        </xdr:cNvPr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E32756C-FB68-4E28-BE8C-29EF599F3929}"/>
            </a:ext>
          </a:extLst>
        </xdr:cNvPr>
        <xdr:cNvSpPr txBox="1">
          <a:spLocks noChangeArrowheads="1"/>
        </xdr:cNvSpPr>
      </xdr:nvSpPr>
      <xdr:spPr bwMode="auto">
        <a:xfrm>
          <a:off x="5314950" y="1464425"/>
          <a:ext cx="962025" cy="30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3705BFC7-9B9D-4CD5-B407-ACF23AD19F73}"/>
            </a:ext>
          </a:extLst>
        </xdr:cNvPr>
        <xdr:cNvSpPr>
          <a:spLocks noChangeShapeType="1"/>
        </xdr:cNvSpPr>
      </xdr:nvSpPr>
      <xdr:spPr bwMode="auto">
        <a:xfrm>
          <a:off x="2590800" y="1314450"/>
          <a:ext cx="36861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EE7E2072-BEAA-4FCC-A426-002F427AF308}"/>
            </a:ext>
          </a:extLst>
        </xdr:cNvPr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11DF6C86-B8E1-46C9-BDCB-308D5664FD6C}"/>
            </a:ext>
          </a:extLst>
        </xdr:cNvPr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CB786EF5-357D-46E1-9D0D-B0C1A4E6D434}"/>
            </a:ext>
          </a:extLst>
        </xdr:cNvPr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280265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C6A464C3-8892-406C-84C3-8508C8458E30}"/>
            </a:ext>
          </a:extLst>
        </xdr:cNvPr>
        <xdr:cNvSpPr txBox="1">
          <a:spLocks noChangeArrowheads="1"/>
        </xdr:cNvSpPr>
      </xdr:nvSpPr>
      <xdr:spPr bwMode="auto">
        <a:xfrm>
          <a:off x="2640676" y="1082040"/>
          <a:ext cx="1886124" cy="18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E40D8C0F-22CF-41A8-8F89-E4E78EECB204}"/>
            </a:ext>
          </a:extLst>
        </xdr:cNvPr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25143BF9-200E-4BFA-AEB9-94173D629DF0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6653344D-0595-4C43-B11F-ACBB8E66968E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2448E42E-82E6-4AE4-8CDD-B7EE0AD3A766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76539E8E-6DB0-432A-A289-48F7299C3055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FE7F9008-B367-4FAE-8E0C-0993CA893C40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9B76C7B7-2D2A-4C27-948F-4ADEE03353A0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8E4685D3-416D-4EB9-A17E-C22B5333BC4C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D4A5106A-77C7-42E8-A91B-8054E2CE3989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B4D5B248-9350-4DC0-849F-9A592A32F774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F997D616-7316-4407-848F-0C9AC6CBAE44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2C1A3A05-9289-4EB5-B02E-9E7484E7A1B7}"/>
            </a:ext>
          </a:extLst>
        </xdr:cNvPr>
        <xdr:cNvSpPr txBox="1">
          <a:spLocks noChangeArrowheads="1"/>
        </xdr:cNvSpPr>
      </xdr:nvSpPr>
      <xdr:spPr bwMode="auto">
        <a:xfrm>
          <a:off x="630191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551A9BC9-5926-4516-ADF9-61E9FEC19BCB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18EB5562-F07B-444C-A4F5-B91A22656468}"/>
            </a:ext>
          </a:extLst>
        </xdr:cNvPr>
        <xdr:cNvSpPr>
          <a:spLocks noChangeShapeType="1"/>
        </xdr:cNvSpPr>
      </xdr:nvSpPr>
      <xdr:spPr bwMode="auto">
        <a:xfrm>
          <a:off x="95916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A122EEE1-B244-4EFC-A6AC-8AE9EEF280F6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56C2C83A-9CAD-4499-8DB4-03333A7380C0}"/>
            </a:ext>
          </a:extLst>
        </xdr:cNvPr>
        <xdr:cNvSpPr txBox="1">
          <a:spLocks noChangeArrowheads="1"/>
        </xdr:cNvSpPr>
      </xdr:nvSpPr>
      <xdr:spPr bwMode="auto">
        <a:xfrm>
          <a:off x="918989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18B872AE-B2F9-4F7A-9611-7743F3B33B27}"/>
            </a:ext>
          </a:extLst>
        </xdr:cNvPr>
        <xdr:cNvSpPr txBox="1">
          <a:spLocks noChangeArrowheads="1"/>
        </xdr:cNvSpPr>
      </xdr:nvSpPr>
      <xdr:spPr bwMode="auto">
        <a:xfrm>
          <a:off x="714998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75295341-37DD-4079-ABC6-248D2A22C720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A3FD8043-5494-495D-8540-F778F4D75F5E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E13443F2-842A-4739-865C-0B995ED43C6D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70F549C6-E74B-4706-97A6-BD79F991121D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48BEA09B-4BA9-4336-ABE7-C207B81846EA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5449E483-1073-4CDD-9A3B-41FC7169BBA0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3ECA694F-AC9F-4878-8CBF-B6AD86532B8D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D15DEE31-C7E6-40FA-86F9-2020BC1C4C42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3034713-F6BF-4FBA-BE84-52946EB8B0DC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1BD60F64-1741-4C85-BA96-6209AD9671BD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F822B019-01BC-4390-BE96-3426CC36C52D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294AB41-785B-4A9D-A201-83AF88FADFCD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DE1E5651-759D-4639-9CE9-B63AF4E2E49F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8FD9E056-0C8D-46F7-A54E-F8FFA4B02E30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AD4C995A-A923-4792-AC80-C235FC69B5A8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B4E00DF3-800D-4756-97ED-81327B7092D1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1D83BE7D-5698-4B20-A808-5F87E26DC616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EA203FF7-CBBB-4CEC-9974-F6BA55AF3F02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48860608-D14E-469F-B337-FC4056BF7FEF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808C3E56-4769-4681-8590-D882E26C375E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E1087DE2-ED41-412A-BF33-D097F1A8C265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84D62CC8-680D-4113-AA48-F3339FDFAA3A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A3A318B1-F2BF-496D-9506-D706A905572B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B21242D0-A54D-4A15-B86C-F55B851675C2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1916B640-8978-4FF5-8C45-CBCAD9150985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8FD10DDA-4D2D-4BB8-BDC3-49D8C38C7A73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F04A2ADF-571C-421B-B5CC-CADCB932C097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EAB88208-F4B5-4574-B0ED-363E4F3859BD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789A120-EEB9-40DA-8900-C54919D0A431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6DB5D222-D1DF-464C-A4CB-CB3D68C56CCC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B2EC7C57-1864-4FD9-84BB-A814AB1B86C1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CB06A2D2-3373-4DCE-A494-542C8B956DB7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47F16043-C40A-4A7E-BA6D-88E8BD92918E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288ACB05-8C5C-422B-9F4F-CEF9136BF9D2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18C8693D-3399-4CBC-A4DE-CEA5A0C9963D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33C63953-0A56-4525-8371-87D8CDCD4846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9E43CFBB-AC4A-4D4D-A78A-F8449DA4287A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8274E22B-4854-48E2-8FD7-8CC32E160081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C28D826A-D50A-4A25-823C-F97D19E3CC41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46DE0091-02F1-4483-BCAA-265134B5F5E1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61E88268-F611-4523-9F71-5CD7D8FF3FF7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D51235D0-A55A-4DA5-937B-3A3FA71B77EE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DEB0DC2A-42C0-4A4B-8861-05056D8DA461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92195A77-4076-4A28-ACD1-83C0B6E84FD2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9ADF94FB-AA9E-4AF3-BC51-E775E8BAC347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2FE32FDA-AB6E-49CC-AB78-15209B0817F4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F457915F-1A72-4A4B-8EB6-DC8E86FB8609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C52CF864-D363-4AB5-B773-606F57B83FB7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5A1E53B4-751C-4B76-84BE-8BF9BEE284E4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18FE5D28-7621-4FDD-A515-E3C3510D4440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58D43379-2DB6-44D2-AFCA-852E2C4F03BA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DD5DF9FF-3ED5-402E-9070-08FA60091050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2C7F9625-A81C-48F9-9636-68F9A294BE96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E6EE1B6E-6CD6-49B9-9982-6AF1D05B2DB8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F00EA5F2-6591-4A87-959E-34A2BE6425B2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F119FAF6-470E-4F69-990A-BB4CCE4DAC02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F53D1C3A-79BF-4588-9832-ADFC6602FD5E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BF1AC3D6-D46D-4839-A947-9DB38492827E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38AC73B3-C677-4935-B093-17D71F9CFE7B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79FDC7EB-73BE-4C40-B7E8-303F1EFA297D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3C2DEBC3-CCF3-468E-9265-550E3392D62E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3AA6097B-E24C-43A1-90F8-8621BAF0BA2D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9A6FCC92-D4B4-43EA-BB48-CC148DF9577A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A22CDCC3-85A6-4743-93FE-110C9B74BD66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C9769F5F-B676-4505-B9BD-7F9F6F4A297D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6D668F3D-D8A8-47DF-BCD2-7BE2689CEF48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61FA9A2E-74DB-4031-8986-12BEC25235AD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755CE310-12AB-4DF3-8B73-8A32E0EDEB7A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>
          <a:extLst>
            <a:ext uri="{FF2B5EF4-FFF2-40B4-BE49-F238E27FC236}">
              <a16:creationId xmlns:a16="http://schemas.microsoft.com/office/drawing/2014/main" id="{3BFE16FC-6A1A-4ACA-B8BE-2E4B18031AAA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>
          <a:extLst>
            <a:ext uri="{FF2B5EF4-FFF2-40B4-BE49-F238E27FC236}">
              <a16:creationId xmlns:a16="http://schemas.microsoft.com/office/drawing/2014/main" id="{C3548C0D-7088-48A6-8E10-1A1A277DA920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BE9A5D8B-FD8A-4A74-A66E-26D75F9F34E4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2875F137-0D16-423E-ADEF-738759D6CA34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C14DB764-FAD4-4C17-A1E9-23D89E3C17E4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F5698F1-7BFD-4C96-A5AD-4648AC011FC3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6D7032B-773D-4DC4-A498-C40B1B627961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92F5A9BA-935F-43C8-AFAE-D3A8CD3C12C4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66DA9CFA-91AE-46E5-9AFC-C532C8BFEA7A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C5FCB57F-9CC4-4226-8806-A8118370C4D0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>
          <a:extLst>
            <a:ext uri="{FF2B5EF4-FFF2-40B4-BE49-F238E27FC236}">
              <a16:creationId xmlns:a16="http://schemas.microsoft.com/office/drawing/2014/main" id="{5BC8A3BB-5FA7-4905-83EE-1CCB98A226BF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>
          <a:extLst>
            <a:ext uri="{FF2B5EF4-FFF2-40B4-BE49-F238E27FC236}">
              <a16:creationId xmlns:a16="http://schemas.microsoft.com/office/drawing/2014/main" id="{4EB0987B-0DF8-46AF-8DF9-C4391B45F029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E9E8C6E0-DA17-4B91-B33F-DA46572883C6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26A81475-3032-4A23-A287-8E34E14A020B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D8BA77E2-E62B-412B-9AAB-2A50210749D2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>
          <a:extLst>
            <a:ext uri="{FF2B5EF4-FFF2-40B4-BE49-F238E27FC236}">
              <a16:creationId xmlns:a16="http://schemas.microsoft.com/office/drawing/2014/main" id="{24D46A55-A159-4578-8C36-D3A96A42CC55}"/>
            </a:ext>
          </a:extLst>
        </xdr:cNvPr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>
          <a:extLst>
            <a:ext uri="{FF2B5EF4-FFF2-40B4-BE49-F238E27FC236}">
              <a16:creationId xmlns:a16="http://schemas.microsoft.com/office/drawing/2014/main" id="{1191D693-036B-435D-BCF1-DB78E649ED0E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>
          <a:extLst>
            <a:ext uri="{FF2B5EF4-FFF2-40B4-BE49-F238E27FC236}">
              <a16:creationId xmlns:a16="http://schemas.microsoft.com/office/drawing/2014/main" id="{784B4A6A-2EF8-40BA-B640-A6FDFC659CE7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>
          <a:extLst>
            <a:ext uri="{FF2B5EF4-FFF2-40B4-BE49-F238E27FC236}">
              <a16:creationId xmlns:a16="http://schemas.microsoft.com/office/drawing/2014/main" id="{73E82D8F-2A38-4F9A-9D72-2F8F716A5761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>
          <a:extLst>
            <a:ext uri="{FF2B5EF4-FFF2-40B4-BE49-F238E27FC236}">
              <a16:creationId xmlns:a16="http://schemas.microsoft.com/office/drawing/2014/main" id="{ECB4EC3E-60D0-433B-B922-64FFFEC76A17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>
          <a:extLst>
            <a:ext uri="{FF2B5EF4-FFF2-40B4-BE49-F238E27FC236}">
              <a16:creationId xmlns:a16="http://schemas.microsoft.com/office/drawing/2014/main" id="{7B572206-AF0D-4A64-88A3-0A54787E0C9D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>
          <a:extLst>
            <a:ext uri="{FF2B5EF4-FFF2-40B4-BE49-F238E27FC236}">
              <a16:creationId xmlns:a16="http://schemas.microsoft.com/office/drawing/2014/main" id="{DC2C75E4-5EE3-4916-B7E7-4867FA76CCC1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>
          <a:extLst>
            <a:ext uri="{FF2B5EF4-FFF2-40B4-BE49-F238E27FC236}">
              <a16:creationId xmlns:a16="http://schemas.microsoft.com/office/drawing/2014/main" id="{7E70D744-B606-4325-BF2E-78B9610FA947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>
          <a:extLst>
            <a:ext uri="{FF2B5EF4-FFF2-40B4-BE49-F238E27FC236}">
              <a16:creationId xmlns:a16="http://schemas.microsoft.com/office/drawing/2014/main" id="{4F2B3E22-11A8-479A-A17C-2F60702765B9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2" name="Text Box 123">
          <a:extLst>
            <a:ext uri="{FF2B5EF4-FFF2-40B4-BE49-F238E27FC236}">
              <a16:creationId xmlns:a16="http://schemas.microsoft.com/office/drawing/2014/main" id="{90C8C581-A70F-4521-90A7-E28B64A28F17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>
          <a:extLst>
            <a:ext uri="{FF2B5EF4-FFF2-40B4-BE49-F238E27FC236}">
              <a16:creationId xmlns:a16="http://schemas.microsoft.com/office/drawing/2014/main" id="{F3C94613-C86F-4B1C-9998-1468720F5D6A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>
          <a:extLst>
            <a:ext uri="{FF2B5EF4-FFF2-40B4-BE49-F238E27FC236}">
              <a16:creationId xmlns:a16="http://schemas.microsoft.com/office/drawing/2014/main" id="{40521F66-C16E-412B-9115-6268D0C893D1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>
          <a:extLst>
            <a:ext uri="{FF2B5EF4-FFF2-40B4-BE49-F238E27FC236}">
              <a16:creationId xmlns:a16="http://schemas.microsoft.com/office/drawing/2014/main" id="{61817068-4D23-4DB2-AAD7-61EB2BF2C897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>
          <a:extLst>
            <a:ext uri="{FF2B5EF4-FFF2-40B4-BE49-F238E27FC236}">
              <a16:creationId xmlns:a16="http://schemas.microsoft.com/office/drawing/2014/main" id="{43AD8290-E72E-4278-9BCA-31F18AA34238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>
          <a:extLst>
            <a:ext uri="{FF2B5EF4-FFF2-40B4-BE49-F238E27FC236}">
              <a16:creationId xmlns:a16="http://schemas.microsoft.com/office/drawing/2014/main" id="{6CD1A3A0-E81B-4C9F-8C38-8CE3E8859B63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>
          <a:extLst>
            <a:ext uri="{FF2B5EF4-FFF2-40B4-BE49-F238E27FC236}">
              <a16:creationId xmlns:a16="http://schemas.microsoft.com/office/drawing/2014/main" id="{BE8C5013-7093-4A5A-B906-6C2E9C45E44C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>
          <a:extLst>
            <a:ext uri="{FF2B5EF4-FFF2-40B4-BE49-F238E27FC236}">
              <a16:creationId xmlns:a16="http://schemas.microsoft.com/office/drawing/2014/main" id="{9B7867BF-11F5-4E56-8701-6FABC1343B72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>
          <a:extLst>
            <a:ext uri="{FF2B5EF4-FFF2-40B4-BE49-F238E27FC236}">
              <a16:creationId xmlns:a16="http://schemas.microsoft.com/office/drawing/2014/main" id="{9EDAA190-C600-4B19-87A6-3430FDA40F21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>
          <a:extLst>
            <a:ext uri="{FF2B5EF4-FFF2-40B4-BE49-F238E27FC236}">
              <a16:creationId xmlns:a16="http://schemas.microsoft.com/office/drawing/2014/main" id="{33E4F29B-B7C7-43F6-AB96-778A7DF15ABD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2" name="Text Box 133">
          <a:extLst>
            <a:ext uri="{FF2B5EF4-FFF2-40B4-BE49-F238E27FC236}">
              <a16:creationId xmlns:a16="http://schemas.microsoft.com/office/drawing/2014/main" id="{94D5987C-5990-4581-B3B3-A8769366B6DB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>
          <a:extLst>
            <a:ext uri="{FF2B5EF4-FFF2-40B4-BE49-F238E27FC236}">
              <a16:creationId xmlns:a16="http://schemas.microsoft.com/office/drawing/2014/main" id="{34F1FB63-DA1D-49FE-8954-2C00FDD405C1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>
          <a:extLst>
            <a:ext uri="{FF2B5EF4-FFF2-40B4-BE49-F238E27FC236}">
              <a16:creationId xmlns:a16="http://schemas.microsoft.com/office/drawing/2014/main" id="{07EBAA36-C20F-43F0-80F9-10039F80594C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>
          <a:extLst>
            <a:ext uri="{FF2B5EF4-FFF2-40B4-BE49-F238E27FC236}">
              <a16:creationId xmlns:a16="http://schemas.microsoft.com/office/drawing/2014/main" id="{3E7F98E5-AE06-4B68-BB91-144F65BF9242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>
          <a:extLst>
            <a:ext uri="{FF2B5EF4-FFF2-40B4-BE49-F238E27FC236}">
              <a16:creationId xmlns:a16="http://schemas.microsoft.com/office/drawing/2014/main" id="{B3F3DB52-B559-47F1-95F5-46555082D72C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>
          <a:extLst>
            <a:ext uri="{FF2B5EF4-FFF2-40B4-BE49-F238E27FC236}">
              <a16:creationId xmlns:a16="http://schemas.microsoft.com/office/drawing/2014/main" id="{8B973036-EDE3-4286-8599-7C976FD79BD4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>
          <a:extLst>
            <a:ext uri="{FF2B5EF4-FFF2-40B4-BE49-F238E27FC236}">
              <a16:creationId xmlns:a16="http://schemas.microsoft.com/office/drawing/2014/main" id="{EDDF7252-58AB-4992-AEF3-354DAE3C28FA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>
          <a:extLst>
            <a:ext uri="{FF2B5EF4-FFF2-40B4-BE49-F238E27FC236}">
              <a16:creationId xmlns:a16="http://schemas.microsoft.com/office/drawing/2014/main" id="{37B8DC7C-F256-48C7-8054-66B12ECF8947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>
          <a:extLst>
            <a:ext uri="{FF2B5EF4-FFF2-40B4-BE49-F238E27FC236}">
              <a16:creationId xmlns:a16="http://schemas.microsoft.com/office/drawing/2014/main" id="{631C9FD0-8DA7-4456-8B40-DDAFACD56B0E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>
          <a:extLst>
            <a:ext uri="{FF2B5EF4-FFF2-40B4-BE49-F238E27FC236}">
              <a16:creationId xmlns:a16="http://schemas.microsoft.com/office/drawing/2014/main" id="{888FED3D-9E3E-4AD0-BBC5-6E7C22CFA99F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2" name="Text Box 143">
          <a:extLst>
            <a:ext uri="{FF2B5EF4-FFF2-40B4-BE49-F238E27FC236}">
              <a16:creationId xmlns:a16="http://schemas.microsoft.com/office/drawing/2014/main" id="{FC43D556-E69B-410B-843F-10B490422BC7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>
          <a:extLst>
            <a:ext uri="{FF2B5EF4-FFF2-40B4-BE49-F238E27FC236}">
              <a16:creationId xmlns:a16="http://schemas.microsoft.com/office/drawing/2014/main" id="{97D4A06A-69CF-4E6F-BB8E-F66EC82F48FF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>
          <a:extLst>
            <a:ext uri="{FF2B5EF4-FFF2-40B4-BE49-F238E27FC236}">
              <a16:creationId xmlns:a16="http://schemas.microsoft.com/office/drawing/2014/main" id="{25D1CCC5-38D4-459B-851B-F97901B1E212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>
          <a:extLst>
            <a:ext uri="{FF2B5EF4-FFF2-40B4-BE49-F238E27FC236}">
              <a16:creationId xmlns:a16="http://schemas.microsoft.com/office/drawing/2014/main" id="{97C7209F-B438-4269-8306-7785ED6A83FB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>
          <a:extLst>
            <a:ext uri="{FF2B5EF4-FFF2-40B4-BE49-F238E27FC236}">
              <a16:creationId xmlns:a16="http://schemas.microsoft.com/office/drawing/2014/main" id="{B32B96BD-DAD3-4177-81EE-EE6749CCC088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>
          <a:extLst>
            <a:ext uri="{FF2B5EF4-FFF2-40B4-BE49-F238E27FC236}">
              <a16:creationId xmlns:a16="http://schemas.microsoft.com/office/drawing/2014/main" id="{0C09C50D-69DA-48AA-8BFF-5A3968DD6B5F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>
          <a:extLst>
            <a:ext uri="{FF2B5EF4-FFF2-40B4-BE49-F238E27FC236}">
              <a16:creationId xmlns:a16="http://schemas.microsoft.com/office/drawing/2014/main" id="{B3E8E786-01DF-4C72-9F96-3652FBEC8323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>
          <a:extLst>
            <a:ext uri="{FF2B5EF4-FFF2-40B4-BE49-F238E27FC236}">
              <a16:creationId xmlns:a16="http://schemas.microsoft.com/office/drawing/2014/main" id="{5CC2E548-3D70-43D8-836C-DA8736F06C16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>
          <a:extLst>
            <a:ext uri="{FF2B5EF4-FFF2-40B4-BE49-F238E27FC236}">
              <a16:creationId xmlns:a16="http://schemas.microsoft.com/office/drawing/2014/main" id="{27C55CD4-FF08-4A4D-AC9D-616A6A98D4F5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>
          <a:extLst>
            <a:ext uri="{FF2B5EF4-FFF2-40B4-BE49-F238E27FC236}">
              <a16:creationId xmlns:a16="http://schemas.microsoft.com/office/drawing/2014/main" id="{ADBDE63F-FA1A-4DFC-97AF-5E742FC4318F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2" name="Text Box 153">
          <a:extLst>
            <a:ext uri="{FF2B5EF4-FFF2-40B4-BE49-F238E27FC236}">
              <a16:creationId xmlns:a16="http://schemas.microsoft.com/office/drawing/2014/main" id="{C4D381AF-EC7C-4D6A-B35D-DC5701785BE0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>
          <a:extLst>
            <a:ext uri="{FF2B5EF4-FFF2-40B4-BE49-F238E27FC236}">
              <a16:creationId xmlns:a16="http://schemas.microsoft.com/office/drawing/2014/main" id="{468F4AB5-9AC9-4838-988C-A993405E30DA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>
          <a:extLst>
            <a:ext uri="{FF2B5EF4-FFF2-40B4-BE49-F238E27FC236}">
              <a16:creationId xmlns:a16="http://schemas.microsoft.com/office/drawing/2014/main" id="{E035A912-F676-4613-A9A6-85E86A392C03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>
          <a:extLst>
            <a:ext uri="{FF2B5EF4-FFF2-40B4-BE49-F238E27FC236}">
              <a16:creationId xmlns:a16="http://schemas.microsoft.com/office/drawing/2014/main" id="{56B17694-4D8F-4923-A428-CD7173AEA303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>
          <a:extLst>
            <a:ext uri="{FF2B5EF4-FFF2-40B4-BE49-F238E27FC236}">
              <a16:creationId xmlns:a16="http://schemas.microsoft.com/office/drawing/2014/main" id="{4191EE1B-D8B4-4D8A-8406-80BAF9F6BBA1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>
          <a:extLst>
            <a:ext uri="{FF2B5EF4-FFF2-40B4-BE49-F238E27FC236}">
              <a16:creationId xmlns:a16="http://schemas.microsoft.com/office/drawing/2014/main" id="{189B325C-52E0-49B3-85CE-3C269D76A4BE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>
          <a:extLst>
            <a:ext uri="{FF2B5EF4-FFF2-40B4-BE49-F238E27FC236}">
              <a16:creationId xmlns:a16="http://schemas.microsoft.com/office/drawing/2014/main" id="{3C1B43CF-6319-4FA0-B81D-CDBB989CF759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>
          <a:extLst>
            <a:ext uri="{FF2B5EF4-FFF2-40B4-BE49-F238E27FC236}">
              <a16:creationId xmlns:a16="http://schemas.microsoft.com/office/drawing/2014/main" id="{15DDB2BF-FEA1-410E-AD44-2D1ADFA74FE4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>
          <a:extLst>
            <a:ext uri="{FF2B5EF4-FFF2-40B4-BE49-F238E27FC236}">
              <a16:creationId xmlns:a16="http://schemas.microsoft.com/office/drawing/2014/main" id="{6BD6C46E-86EC-4E35-9E43-FB12F4E16F81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>
          <a:extLst>
            <a:ext uri="{FF2B5EF4-FFF2-40B4-BE49-F238E27FC236}">
              <a16:creationId xmlns:a16="http://schemas.microsoft.com/office/drawing/2014/main" id="{E2FF8972-5629-48F3-BA7E-AA032B924E0D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2" name="Text Box 163">
          <a:extLst>
            <a:ext uri="{FF2B5EF4-FFF2-40B4-BE49-F238E27FC236}">
              <a16:creationId xmlns:a16="http://schemas.microsoft.com/office/drawing/2014/main" id="{2E3DAD63-6980-4410-B574-5061CB29C747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>
          <a:extLst>
            <a:ext uri="{FF2B5EF4-FFF2-40B4-BE49-F238E27FC236}">
              <a16:creationId xmlns:a16="http://schemas.microsoft.com/office/drawing/2014/main" id="{8016D28E-35DB-4E73-A244-10603322EBEC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>
          <a:extLst>
            <a:ext uri="{FF2B5EF4-FFF2-40B4-BE49-F238E27FC236}">
              <a16:creationId xmlns:a16="http://schemas.microsoft.com/office/drawing/2014/main" id="{F39AC55A-5417-4ED3-9329-45C61F53F56B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>
          <a:extLst>
            <a:ext uri="{FF2B5EF4-FFF2-40B4-BE49-F238E27FC236}">
              <a16:creationId xmlns:a16="http://schemas.microsoft.com/office/drawing/2014/main" id="{3E0CE69E-EFB5-4FE6-8B00-F0782BD29D90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>
          <a:extLst>
            <a:ext uri="{FF2B5EF4-FFF2-40B4-BE49-F238E27FC236}">
              <a16:creationId xmlns:a16="http://schemas.microsoft.com/office/drawing/2014/main" id="{6E62CAAC-48D2-4F78-8F5D-B643BD47A15A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>
          <a:extLst>
            <a:ext uri="{FF2B5EF4-FFF2-40B4-BE49-F238E27FC236}">
              <a16:creationId xmlns:a16="http://schemas.microsoft.com/office/drawing/2014/main" id="{A398723F-72D9-4EA3-8FF0-1093627EF8BA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>
          <a:extLst>
            <a:ext uri="{FF2B5EF4-FFF2-40B4-BE49-F238E27FC236}">
              <a16:creationId xmlns:a16="http://schemas.microsoft.com/office/drawing/2014/main" id="{B5AD4D00-4862-4866-966A-C42C27D9413E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>
          <a:extLst>
            <a:ext uri="{FF2B5EF4-FFF2-40B4-BE49-F238E27FC236}">
              <a16:creationId xmlns:a16="http://schemas.microsoft.com/office/drawing/2014/main" id="{EE851FB7-26E2-4F4D-8063-1EF250BECC2C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>
          <a:extLst>
            <a:ext uri="{FF2B5EF4-FFF2-40B4-BE49-F238E27FC236}">
              <a16:creationId xmlns:a16="http://schemas.microsoft.com/office/drawing/2014/main" id="{40273EAF-5DDE-4C9D-9947-29E0DF63C767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>
          <a:extLst>
            <a:ext uri="{FF2B5EF4-FFF2-40B4-BE49-F238E27FC236}">
              <a16:creationId xmlns:a16="http://schemas.microsoft.com/office/drawing/2014/main" id="{9D10D6AE-69F6-41E3-A16D-1D8DC03DFC2F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2" name="Text Box 173">
          <a:extLst>
            <a:ext uri="{FF2B5EF4-FFF2-40B4-BE49-F238E27FC236}">
              <a16:creationId xmlns:a16="http://schemas.microsoft.com/office/drawing/2014/main" id="{34A76774-0048-4B28-9789-8FC3F363579B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>
          <a:extLst>
            <a:ext uri="{FF2B5EF4-FFF2-40B4-BE49-F238E27FC236}">
              <a16:creationId xmlns:a16="http://schemas.microsoft.com/office/drawing/2014/main" id="{3E580A6B-8854-439E-8EDC-1A0073DB893E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>
          <a:extLst>
            <a:ext uri="{FF2B5EF4-FFF2-40B4-BE49-F238E27FC236}">
              <a16:creationId xmlns:a16="http://schemas.microsoft.com/office/drawing/2014/main" id="{D52671AD-67F9-465C-9216-70E0698C1A46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>
          <a:extLst>
            <a:ext uri="{FF2B5EF4-FFF2-40B4-BE49-F238E27FC236}">
              <a16:creationId xmlns:a16="http://schemas.microsoft.com/office/drawing/2014/main" id="{1148DDE4-7F86-47A3-9C63-FD617D7CE1C8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>
          <a:extLst>
            <a:ext uri="{FF2B5EF4-FFF2-40B4-BE49-F238E27FC236}">
              <a16:creationId xmlns:a16="http://schemas.microsoft.com/office/drawing/2014/main" id="{E69E08B9-D310-48D2-9BCE-8D7543EF7421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>
          <a:extLst>
            <a:ext uri="{FF2B5EF4-FFF2-40B4-BE49-F238E27FC236}">
              <a16:creationId xmlns:a16="http://schemas.microsoft.com/office/drawing/2014/main" id="{B38C128D-8C77-4225-B645-37DF24774C4C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>
          <a:extLst>
            <a:ext uri="{FF2B5EF4-FFF2-40B4-BE49-F238E27FC236}">
              <a16:creationId xmlns:a16="http://schemas.microsoft.com/office/drawing/2014/main" id="{0D420CFC-8046-48F6-A194-4460D64B141B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>
          <a:extLst>
            <a:ext uri="{FF2B5EF4-FFF2-40B4-BE49-F238E27FC236}">
              <a16:creationId xmlns:a16="http://schemas.microsoft.com/office/drawing/2014/main" id="{AE623A5C-F95F-4541-9296-204C87C733A8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>
          <a:extLst>
            <a:ext uri="{FF2B5EF4-FFF2-40B4-BE49-F238E27FC236}">
              <a16:creationId xmlns:a16="http://schemas.microsoft.com/office/drawing/2014/main" id="{D8B99944-A86A-4078-AD9E-DFC7EEAF92FA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>
          <a:extLst>
            <a:ext uri="{FF2B5EF4-FFF2-40B4-BE49-F238E27FC236}">
              <a16:creationId xmlns:a16="http://schemas.microsoft.com/office/drawing/2014/main" id="{B622ACF5-F7F1-427C-B175-62ABB67D8696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2" name="Text Box 183">
          <a:extLst>
            <a:ext uri="{FF2B5EF4-FFF2-40B4-BE49-F238E27FC236}">
              <a16:creationId xmlns:a16="http://schemas.microsoft.com/office/drawing/2014/main" id="{6233E486-80D1-4584-8A95-20FA7E371C53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>
          <a:extLst>
            <a:ext uri="{FF2B5EF4-FFF2-40B4-BE49-F238E27FC236}">
              <a16:creationId xmlns:a16="http://schemas.microsoft.com/office/drawing/2014/main" id="{47F96A1F-3D03-495D-8744-96853B846545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>
          <a:extLst>
            <a:ext uri="{FF2B5EF4-FFF2-40B4-BE49-F238E27FC236}">
              <a16:creationId xmlns:a16="http://schemas.microsoft.com/office/drawing/2014/main" id="{F3AC4FD9-7976-40F3-9B5C-40331E9D0E59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>
          <a:extLst>
            <a:ext uri="{FF2B5EF4-FFF2-40B4-BE49-F238E27FC236}">
              <a16:creationId xmlns:a16="http://schemas.microsoft.com/office/drawing/2014/main" id="{A11E1D0C-4770-4BD7-8A9D-F7BAB22A06C5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>
          <a:extLst>
            <a:ext uri="{FF2B5EF4-FFF2-40B4-BE49-F238E27FC236}">
              <a16:creationId xmlns:a16="http://schemas.microsoft.com/office/drawing/2014/main" id="{3CDFAE5A-0A1C-4774-9992-BF8A47BFE82D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>
          <a:extLst>
            <a:ext uri="{FF2B5EF4-FFF2-40B4-BE49-F238E27FC236}">
              <a16:creationId xmlns:a16="http://schemas.microsoft.com/office/drawing/2014/main" id="{CFE81D97-9DEA-4A26-AAF3-A4AA96FDB74E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>
          <a:extLst>
            <a:ext uri="{FF2B5EF4-FFF2-40B4-BE49-F238E27FC236}">
              <a16:creationId xmlns:a16="http://schemas.microsoft.com/office/drawing/2014/main" id="{E25E0880-5C0B-4EA5-9ED9-A04101F8B8D0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>
          <a:extLst>
            <a:ext uri="{FF2B5EF4-FFF2-40B4-BE49-F238E27FC236}">
              <a16:creationId xmlns:a16="http://schemas.microsoft.com/office/drawing/2014/main" id="{B4C41EDB-D8E5-4624-849A-CF3B49821675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>
          <a:extLst>
            <a:ext uri="{FF2B5EF4-FFF2-40B4-BE49-F238E27FC236}">
              <a16:creationId xmlns:a16="http://schemas.microsoft.com/office/drawing/2014/main" id="{7EF53487-7566-4DF9-880D-9D3AD3751725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>
          <a:extLst>
            <a:ext uri="{FF2B5EF4-FFF2-40B4-BE49-F238E27FC236}">
              <a16:creationId xmlns:a16="http://schemas.microsoft.com/office/drawing/2014/main" id="{4F9A893D-F6A6-4AE8-B218-B61BE5C4F78A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2" name="Text Box 193">
          <a:extLst>
            <a:ext uri="{FF2B5EF4-FFF2-40B4-BE49-F238E27FC236}">
              <a16:creationId xmlns:a16="http://schemas.microsoft.com/office/drawing/2014/main" id="{718016B0-DBF8-4C1B-87B1-985E71967C96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>
          <a:extLst>
            <a:ext uri="{FF2B5EF4-FFF2-40B4-BE49-F238E27FC236}">
              <a16:creationId xmlns:a16="http://schemas.microsoft.com/office/drawing/2014/main" id="{3563F578-148A-49B1-9AAB-2C75FE6F7694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>
          <a:extLst>
            <a:ext uri="{FF2B5EF4-FFF2-40B4-BE49-F238E27FC236}">
              <a16:creationId xmlns:a16="http://schemas.microsoft.com/office/drawing/2014/main" id="{C1AB83B7-68E8-4CAF-BE09-5BDC59B0AE15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>
          <a:extLst>
            <a:ext uri="{FF2B5EF4-FFF2-40B4-BE49-F238E27FC236}">
              <a16:creationId xmlns:a16="http://schemas.microsoft.com/office/drawing/2014/main" id="{248021E8-44FF-4E47-81B4-FDE8D0EFCED2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>
          <a:extLst>
            <a:ext uri="{FF2B5EF4-FFF2-40B4-BE49-F238E27FC236}">
              <a16:creationId xmlns:a16="http://schemas.microsoft.com/office/drawing/2014/main" id="{71700F9A-31F4-4C89-84E9-11F55A3FB26D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>
          <a:extLst>
            <a:ext uri="{FF2B5EF4-FFF2-40B4-BE49-F238E27FC236}">
              <a16:creationId xmlns:a16="http://schemas.microsoft.com/office/drawing/2014/main" id="{08812AC0-61DE-43E3-9AB4-C4D3A1FBA197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>
          <a:extLst>
            <a:ext uri="{FF2B5EF4-FFF2-40B4-BE49-F238E27FC236}">
              <a16:creationId xmlns:a16="http://schemas.microsoft.com/office/drawing/2014/main" id="{266E9B31-2EAF-4AC3-9C03-E5E42C066215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>
          <a:extLst>
            <a:ext uri="{FF2B5EF4-FFF2-40B4-BE49-F238E27FC236}">
              <a16:creationId xmlns:a16="http://schemas.microsoft.com/office/drawing/2014/main" id="{98A85B0F-31F3-4A38-B5B7-5C94D508DC2D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>
          <a:extLst>
            <a:ext uri="{FF2B5EF4-FFF2-40B4-BE49-F238E27FC236}">
              <a16:creationId xmlns:a16="http://schemas.microsoft.com/office/drawing/2014/main" id="{7157DB13-543D-4331-B1F9-F239062FA949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>
          <a:extLst>
            <a:ext uri="{FF2B5EF4-FFF2-40B4-BE49-F238E27FC236}">
              <a16:creationId xmlns:a16="http://schemas.microsoft.com/office/drawing/2014/main" id="{A394DF0B-AFB2-46B5-8ED8-1B366AF0A8AD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2" name="Text Box 203">
          <a:extLst>
            <a:ext uri="{FF2B5EF4-FFF2-40B4-BE49-F238E27FC236}">
              <a16:creationId xmlns:a16="http://schemas.microsoft.com/office/drawing/2014/main" id="{6B0F7CB0-7ED3-4D12-9DA7-3E2B60CBCA49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>
          <a:extLst>
            <a:ext uri="{FF2B5EF4-FFF2-40B4-BE49-F238E27FC236}">
              <a16:creationId xmlns:a16="http://schemas.microsoft.com/office/drawing/2014/main" id="{633385AB-D13C-487F-BB5F-7E5478A3DB67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>
          <a:extLst>
            <a:ext uri="{FF2B5EF4-FFF2-40B4-BE49-F238E27FC236}">
              <a16:creationId xmlns:a16="http://schemas.microsoft.com/office/drawing/2014/main" id="{782F1970-8394-452B-B781-D6D15C64CE49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>
          <a:extLst>
            <a:ext uri="{FF2B5EF4-FFF2-40B4-BE49-F238E27FC236}">
              <a16:creationId xmlns:a16="http://schemas.microsoft.com/office/drawing/2014/main" id="{0D7A1783-1EBF-4288-A9A1-3EBF87BD79AF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>
          <a:extLst>
            <a:ext uri="{FF2B5EF4-FFF2-40B4-BE49-F238E27FC236}">
              <a16:creationId xmlns:a16="http://schemas.microsoft.com/office/drawing/2014/main" id="{1B62C294-AD1C-4B4C-A5D4-FFAED166E044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>
          <a:extLst>
            <a:ext uri="{FF2B5EF4-FFF2-40B4-BE49-F238E27FC236}">
              <a16:creationId xmlns:a16="http://schemas.microsoft.com/office/drawing/2014/main" id="{E71159F5-E56A-4955-8DD2-DD8A351F7E79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>
          <a:extLst>
            <a:ext uri="{FF2B5EF4-FFF2-40B4-BE49-F238E27FC236}">
              <a16:creationId xmlns:a16="http://schemas.microsoft.com/office/drawing/2014/main" id="{B65508F7-1911-4902-A575-D86ED03A9471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>
          <a:extLst>
            <a:ext uri="{FF2B5EF4-FFF2-40B4-BE49-F238E27FC236}">
              <a16:creationId xmlns:a16="http://schemas.microsoft.com/office/drawing/2014/main" id="{AB554DFF-0E04-4180-91F0-23A97D66F6EC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>
          <a:extLst>
            <a:ext uri="{FF2B5EF4-FFF2-40B4-BE49-F238E27FC236}">
              <a16:creationId xmlns:a16="http://schemas.microsoft.com/office/drawing/2014/main" id="{3769EEFA-5323-48B8-BCD8-770EF18EAB86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>
          <a:extLst>
            <a:ext uri="{FF2B5EF4-FFF2-40B4-BE49-F238E27FC236}">
              <a16:creationId xmlns:a16="http://schemas.microsoft.com/office/drawing/2014/main" id="{BC5565E6-ED04-4615-91E2-50D415AF41C0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2" name="Text Box 213">
          <a:extLst>
            <a:ext uri="{FF2B5EF4-FFF2-40B4-BE49-F238E27FC236}">
              <a16:creationId xmlns:a16="http://schemas.microsoft.com/office/drawing/2014/main" id="{4471E357-44D1-42BE-A06E-4A77F5A0BFA4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>
          <a:extLst>
            <a:ext uri="{FF2B5EF4-FFF2-40B4-BE49-F238E27FC236}">
              <a16:creationId xmlns:a16="http://schemas.microsoft.com/office/drawing/2014/main" id="{4D0917D7-ABCF-4350-B894-EA25E6C533A7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>
          <a:extLst>
            <a:ext uri="{FF2B5EF4-FFF2-40B4-BE49-F238E27FC236}">
              <a16:creationId xmlns:a16="http://schemas.microsoft.com/office/drawing/2014/main" id="{9167FB94-6397-42D3-801C-74A84EA81826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>
          <a:extLst>
            <a:ext uri="{FF2B5EF4-FFF2-40B4-BE49-F238E27FC236}">
              <a16:creationId xmlns:a16="http://schemas.microsoft.com/office/drawing/2014/main" id="{3D119317-3A31-4392-9151-66A2C9FD7746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>
          <a:extLst>
            <a:ext uri="{FF2B5EF4-FFF2-40B4-BE49-F238E27FC236}">
              <a16:creationId xmlns:a16="http://schemas.microsoft.com/office/drawing/2014/main" id="{C9244326-1621-4592-A17B-F423AEA3725E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>
          <a:extLst>
            <a:ext uri="{FF2B5EF4-FFF2-40B4-BE49-F238E27FC236}">
              <a16:creationId xmlns:a16="http://schemas.microsoft.com/office/drawing/2014/main" id="{EE245F40-1620-484D-BB78-6F75DEB35C15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>
          <a:extLst>
            <a:ext uri="{FF2B5EF4-FFF2-40B4-BE49-F238E27FC236}">
              <a16:creationId xmlns:a16="http://schemas.microsoft.com/office/drawing/2014/main" id="{F30B4395-C64E-44D5-98BA-9E06491C63CD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>
          <a:extLst>
            <a:ext uri="{FF2B5EF4-FFF2-40B4-BE49-F238E27FC236}">
              <a16:creationId xmlns:a16="http://schemas.microsoft.com/office/drawing/2014/main" id="{980EBED0-AAA6-4C10-A236-6DECF57D0993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>
          <a:extLst>
            <a:ext uri="{FF2B5EF4-FFF2-40B4-BE49-F238E27FC236}">
              <a16:creationId xmlns:a16="http://schemas.microsoft.com/office/drawing/2014/main" id="{E05C1A2B-C7C3-4BE8-B128-A590DAD277EC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>
          <a:extLst>
            <a:ext uri="{FF2B5EF4-FFF2-40B4-BE49-F238E27FC236}">
              <a16:creationId xmlns:a16="http://schemas.microsoft.com/office/drawing/2014/main" id="{60AA8F0C-E2AF-4AB7-B4AC-7940480FD3FE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2" name="Text Box 223">
          <a:extLst>
            <a:ext uri="{FF2B5EF4-FFF2-40B4-BE49-F238E27FC236}">
              <a16:creationId xmlns:a16="http://schemas.microsoft.com/office/drawing/2014/main" id="{46FF076F-3CB4-4544-A22D-E5D12367B61A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>
          <a:extLst>
            <a:ext uri="{FF2B5EF4-FFF2-40B4-BE49-F238E27FC236}">
              <a16:creationId xmlns:a16="http://schemas.microsoft.com/office/drawing/2014/main" id="{118C6062-D865-4885-B433-3049B9F1A513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>
          <a:extLst>
            <a:ext uri="{FF2B5EF4-FFF2-40B4-BE49-F238E27FC236}">
              <a16:creationId xmlns:a16="http://schemas.microsoft.com/office/drawing/2014/main" id="{E0F6E699-7088-49D4-928A-BDD5B8353720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>
          <a:extLst>
            <a:ext uri="{FF2B5EF4-FFF2-40B4-BE49-F238E27FC236}">
              <a16:creationId xmlns:a16="http://schemas.microsoft.com/office/drawing/2014/main" id="{5081FA50-4320-4CF4-BC19-F39D4242CAEF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>
          <a:extLst>
            <a:ext uri="{FF2B5EF4-FFF2-40B4-BE49-F238E27FC236}">
              <a16:creationId xmlns:a16="http://schemas.microsoft.com/office/drawing/2014/main" id="{3178F5E7-F162-4E9B-A679-62B9B542867D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>
          <a:extLst>
            <a:ext uri="{FF2B5EF4-FFF2-40B4-BE49-F238E27FC236}">
              <a16:creationId xmlns:a16="http://schemas.microsoft.com/office/drawing/2014/main" id="{43059E89-07D7-4ED3-BA9A-AC5D2BC55BEB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>
          <a:extLst>
            <a:ext uri="{FF2B5EF4-FFF2-40B4-BE49-F238E27FC236}">
              <a16:creationId xmlns:a16="http://schemas.microsoft.com/office/drawing/2014/main" id="{ADD4DFB4-778B-4A29-AB28-F93818A52A93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>
          <a:extLst>
            <a:ext uri="{FF2B5EF4-FFF2-40B4-BE49-F238E27FC236}">
              <a16:creationId xmlns:a16="http://schemas.microsoft.com/office/drawing/2014/main" id="{43846FF4-3ABB-4F3D-8276-DC162171DFC6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>
          <a:extLst>
            <a:ext uri="{FF2B5EF4-FFF2-40B4-BE49-F238E27FC236}">
              <a16:creationId xmlns:a16="http://schemas.microsoft.com/office/drawing/2014/main" id="{8E1E9FFA-79F7-4F91-B1DD-DF0E4C51AA68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>
          <a:extLst>
            <a:ext uri="{FF2B5EF4-FFF2-40B4-BE49-F238E27FC236}">
              <a16:creationId xmlns:a16="http://schemas.microsoft.com/office/drawing/2014/main" id="{897E8443-7D71-4F7F-AE07-568067E20C27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2" name="Text Box 233">
          <a:extLst>
            <a:ext uri="{FF2B5EF4-FFF2-40B4-BE49-F238E27FC236}">
              <a16:creationId xmlns:a16="http://schemas.microsoft.com/office/drawing/2014/main" id="{E829317C-A72A-494E-A12F-964A521E8428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>
          <a:extLst>
            <a:ext uri="{FF2B5EF4-FFF2-40B4-BE49-F238E27FC236}">
              <a16:creationId xmlns:a16="http://schemas.microsoft.com/office/drawing/2014/main" id="{346745E7-265B-4C7C-9221-572F20A189DF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>
          <a:extLst>
            <a:ext uri="{FF2B5EF4-FFF2-40B4-BE49-F238E27FC236}">
              <a16:creationId xmlns:a16="http://schemas.microsoft.com/office/drawing/2014/main" id="{7887D296-5DC5-4AAE-9330-03E398C6CA59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>
          <a:extLst>
            <a:ext uri="{FF2B5EF4-FFF2-40B4-BE49-F238E27FC236}">
              <a16:creationId xmlns:a16="http://schemas.microsoft.com/office/drawing/2014/main" id="{4EC85CFC-7F37-415E-9213-3AA7751D74A9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>
          <a:extLst>
            <a:ext uri="{FF2B5EF4-FFF2-40B4-BE49-F238E27FC236}">
              <a16:creationId xmlns:a16="http://schemas.microsoft.com/office/drawing/2014/main" id="{876CA5AE-516D-4B14-9419-7371A0D90C59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>
          <a:extLst>
            <a:ext uri="{FF2B5EF4-FFF2-40B4-BE49-F238E27FC236}">
              <a16:creationId xmlns:a16="http://schemas.microsoft.com/office/drawing/2014/main" id="{13C98D92-E5B3-4345-971E-355E003A4069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>
          <a:extLst>
            <a:ext uri="{FF2B5EF4-FFF2-40B4-BE49-F238E27FC236}">
              <a16:creationId xmlns:a16="http://schemas.microsoft.com/office/drawing/2014/main" id="{764768AC-4DBE-4ABB-B6D4-C163E841036C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>
          <a:extLst>
            <a:ext uri="{FF2B5EF4-FFF2-40B4-BE49-F238E27FC236}">
              <a16:creationId xmlns:a16="http://schemas.microsoft.com/office/drawing/2014/main" id="{57A85211-ECF5-43C3-B926-A311576B3CCF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>
          <a:extLst>
            <a:ext uri="{FF2B5EF4-FFF2-40B4-BE49-F238E27FC236}">
              <a16:creationId xmlns:a16="http://schemas.microsoft.com/office/drawing/2014/main" id="{6A32519A-80FC-445B-9991-9CB8450D2D9D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>
          <a:extLst>
            <a:ext uri="{FF2B5EF4-FFF2-40B4-BE49-F238E27FC236}">
              <a16:creationId xmlns:a16="http://schemas.microsoft.com/office/drawing/2014/main" id="{D43B15AB-31B9-45D9-9937-2A17CB58E2CC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2" name="Text Box 243">
          <a:extLst>
            <a:ext uri="{FF2B5EF4-FFF2-40B4-BE49-F238E27FC236}">
              <a16:creationId xmlns:a16="http://schemas.microsoft.com/office/drawing/2014/main" id="{09B63B6F-56EF-46C7-99A5-EFB5D7C9E19A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>
          <a:extLst>
            <a:ext uri="{FF2B5EF4-FFF2-40B4-BE49-F238E27FC236}">
              <a16:creationId xmlns:a16="http://schemas.microsoft.com/office/drawing/2014/main" id="{C7F85954-81B0-4ADA-B08D-D0EDD4340046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>
          <a:extLst>
            <a:ext uri="{FF2B5EF4-FFF2-40B4-BE49-F238E27FC236}">
              <a16:creationId xmlns:a16="http://schemas.microsoft.com/office/drawing/2014/main" id="{783D5864-A978-48EC-8BEF-5A3605E3855D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>
          <a:extLst>
            <a:ext uri="{FF2B5EF4-FFF2-40B4-BE49-F238E27FC236}">
              <a16:creationId xmlns:a16="http://schemas.microsoft.com/office/drawing/2014/main" id="{14681B80-A284-423D-BEF4-803B765589B3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>
          <a:extLst>
            <a:ext uri="{FF2B5EF4-FFF2-40B4-BE49-F238E27FC236}">
              <a16:creationId xmlns:a16="http://schemas.microsoft.com/office/drawing/2014/main" id="{86C08544-8537-457D-83F8-124193057468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>
          <a:extLst>
            <a:ext uri="{FF2B5EF4-FFF2-40B4-BE49-F238E27FC236}">
              <a16:creationId xmlns:a16="http://schemas.microsoft.com/office/drawing/2014/main" id="{9C5E15F8-1E93-4245-A39F-52CD41401CB9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>
          <a:extLst>
            <a:ext uri="{FF2B5EF4-FFF2-40B4-BE49-F238E27FC236}">
              <a16:creationId xmlns:a16="http://schemas.microsoft.com/office/drawing/2014/main" id="{166B7846-BBEA-4DB1-A434-49C1C13E0C57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>
          <a:extLst>
            <a:ext uri="{FF2B5EF4-FFF2-40B4-BE49-F238E27FC236}">
              <a16:creationId xmlns:a16="http://schemas.microsoft.com/office/drawing/2014/main" id="{32E2CC8B-8EB8-49CB-861E-F4A2488B00B1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>
          <a:extLst>
            <a:ext uri="{FF2B5EF4-FFF2-40B4-BE49-F238E27FC236}">
              <a16:creationId xmlns:a16="http://schemas.microsoft.com/office/drawing/2014/main" id="{38D806FB-A510-4D27-BF2F-0DD12C7F5E5F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>
          <a:extLst>
            <a:ext uri="{FF2B5EF4-FFF2-40B4-BE49-F238E27FC236}">
              <a16:creationId xmlns:a16="http://schemas.microsoft.com/office/drawing/2014/main" id="{56FBC0A2-2842-43BF-BD64-E3600207BA72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2" name="Text Box 253">
          <a:extLst>
            <a:ext uri="{FF2B5EF4-FFF2-40B4-BE49-F238E27FC236}">
              <a16:creationId xmlns:a16="http://schemas.microsoft.com/office/drawing/2014/main" id="{E50CF0A0-0678-424E-8DE6-4639A9BB4FF0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>
          <a:extLst>
            <a:ext uri="{FF2B5EF4-FFF2-40B4-BE49-F238E27FC236}">
              <a16:creationId xmlns:a16="http://schemas.microsoft.com/office/drawing/2014/main" id="{4BDC75F3-4B5A-43F4-B473-5543CC17A8C5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>
          <a:extLst>
            <a:ext uri="{FF2B5EF4-FFF2-40B4-BE49-F238E27FC236}">
              <a16:creationId xmlns:a16="http://schemas.microsoft.com/office/drawing/2014/main" id="{296F6CEE-3EC4-40B8-A0AC-D1EC1F1F4F13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>
          <a:extLst>
            <a:ext uri="{FF2B5EF4-FFF2-40B4-BE49-F238E27FC236}">
              <a16:creationId xmlns:a16="http://schemas.microsoft.com/office/drawing/2014/main" id="{EDA4460A-4BFD-4E85-9D48-6BC23758B875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>
          <a:extLst>
            <a:ext uri="{FF2B5EF4-FFF2-40B4-BE49-F238E27FC236}">
              <a16:creationId xmlns:a16="http://schemas.microsoft.com/office/drawing/2014/main" id="{6CBFC428-F9C2-4C29-AE21-6391DCAAD794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>
          <a:extLst>
            <a:ext uri="{FF2B5EF4-FFF2-40B4-BE49-F238E27FC236}">
              <a16:creationId xmlns:a16="http://schemas.microsoft.com/office/drawing/2014/main" id="{72927BFE-425B-423F-A3DE-867E900B6AEA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>
          <a:extLst>
            <a:ext uri="{FF2B5EF4-FFF2-40B4-BE49-F238E27FC236}">
              <a16:creationId xmlns:a16="http://schemas.microsoft.com/office/drawing/2014/main" id="{58D6DE16-96AC-4894-96C6-3CDD9E4FA78A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>
          <a:extLst>
            <a:ext uri="{FF2B5EF4-FFF2-40B4-BE49-F238E27FC236}">
              <a16:creationId xmlns:a16="http://schemas.microsoft.com/office/drawing/2014/main" id="{5D4FBADE-26C7-477B-8F75-639F664E5116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>
          <a:extLst>
            <a:ext uri="{FF2B5EF4-FFF2-40B4-BE49-F238E27FC236}">
              <a16:creationId xmlns:a16="http://schemas.microsoft.com/office/drawing/2014/main" id="{6CFA3DA6-38C9-4FCB-9BB2-CF191465417A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>
          <a:extLst>
            <a:ext uri="{FF2B5EF4-FFF2-40B4-BE49-F238E27FC236}">
              <a16:creationId xmlns:a16="http://schemas.microsoft.com/office/drawing/2014/main" id="{A5EB8B48-F903-46E3-BFFF-CFDC8D4A15CB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2" name="Text Box 263">
          <a:extLst>
            <a:ext uri="{FF2B5EF4-FFF2-40B4-BE49-F238E27FC236}">
              <a16:creationId xmlns:a16="http://schemas.microsoft.com/office/drawing/2014/main" id="{8B6F111E-45EE-4BFB-9FF5-9C7FA19979E9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>
          <a:extLst>
            <a:ext uri="{FF2B5EF4-FFF2-40B4-BE49-F238E27FC236}">
              <a16:creationId xmlns:a16="http://schemas.microsoft.com/office/drawing/2014/main" id="{820813D1-FEAD-4441-8AA3-39CBD3B32EA8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>
          <a:extLst>
            <a:ext uri="{FF2B5EF4-FFF2-40B4-BE49-F238E27FC236}">
              <a16:creationId xmlns:a16="http://schemas.microsoft.com/office/drawing/2014/main" id="{9D43EF7F-583E-4029-8941-E8F70069D0F1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>
          <a:extLst>
            <a:ext uri="{FF2B5EF4-FFF2-40B4-BE49-F238E27FC236}">
              <a16:creationId xmlns:a16="http://schemas.microsoft.com/office/drawing/2014/main" id="{EE5C1B0E-8FDA-43A5-9D50-686A5A423A93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>
          <a:extLst>
            <a:ext uri="{FF2B5EF4-FFF2-40B4-BE49-F238E27FC236}">
              <a16:creationId xmlns:a16="http://schemas.microsoft.com/office/drawing/2014/main" id="{FE6A621A-E361-433D-AB1D-19259971DD86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>
          <a:extLst>
            <a:ext uri="{FF2B5EF4-FFF2-40B4-BE49-F238E27FC236}">
              <a16:creationId xmlns:a16="http://schemas.microsoft.com/office/drawing/2014/main" id="{F396A9E3-8572-45E9-BB35-196EFCCD0F0C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>
          <a:extLst>
            <a:ext uri="{FF2B5EF4-FFF2-40B4-BE49-F238E27FC236}">
              <a16:creationId xmlns:a16="http://schemas.microsoft.com/office/drawing/2014/main" id="{27671B6F-B043-46A5-B9C4-51C29BE06187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>
          <a:extLst>
            <a:ext uri="{FF2B5EF4-FFF2-40B4-BE49-F238E27FC236}">
              <a16:creationId xmlns:a16="http://schemas.microsoft.com/office/drawing/2014/main" id="{29B6FAEB-452A-4600-924F-6A8E49003915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>
          <a:extLst>
            <a:ext uri="{FF2B5EF4-FFF2-40B4-BE49-F238E27FC236}">
              <a16:creationId xmlns:a16="http://schemas.microsoft.com/office/drawing/2014/main" id="{2D8DD5FC-85FD-4977-BE79-4AA56FFF22DB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>
          <a:extLst>
            <a:ext uri="{FF2B5EF4-FFF2-40B4-BE49-F238E27FC236}">
              <a16:creationId xmlns:a16="http://schemas.microsoft.com/office/drawing/2014/main" id="{E1B3B0C0-0C82-478D-BC5C-6DF7B13723D1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2" name="Text Box 273">
          <a:extLst>
            <a:ext uri="{FF2B5EF4-FFF2-40B4-BE49-F238E27FC236}">
              <a16:creationId xmlns:a16="http://schemas.microsoft.com/office/drawing/2014/main" id="{DAF4894C-F68E-4C93-B55B-435D0FD44ABD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>
          <a:extLst>
            <a:ext uri="{FF2B5EF4-FFF2-40B4-BE49-F238E27FC236}">
              <a16:creationId xmlns:a16="http://schemas.microsoft.com/office/drawing/2014/main" id="{FE1CB6D8-F005-4AC7-BFA7-D072D11434BA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>
          <a:extLst>
            <a:ext uri="{FF2B5EF4-FFF2-40B4-BE49-F238E27FC236}">
              <a16:creationId xmlns:a16="http://schemas.microsoft.com/office/drawing/2014/main" id="{B2F92E41-D425-4087-A808-E322B80AFD5B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>
          <a:extLst>
            <a:ext uri="{FF2B5EF4-FFF2-40B4-BE49-F238E27FC236}">
              <a16:creationId xmlns:a16="http://schemas.microsoft.com/office/drawing/2014/main" id="{E0F83F09-C147-48A4-B8F6-59481FBAEA46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>
          <a:extLst>
            <a:ext uri="{FF2B5EF4-FFF2-40B4-BE49-F238E27FC236}">
              <a16:creationId xmlns:a16="http://schemas.microsoft.com/office/drawing/2014/main" id="{22DE4393-51C7-4B28-89BB-4DDD76B436FB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>
          <a:extLst>
            <a:ext uri="{FF2B5EF4-FFF2-40B4-BE49-F238E27FC236}">
              <a16:creationId xmlns:a16="http://schemas.microsoft.com/office/drawing/2014/main" id="{E5825CE2-807C-40E5-8BE3-D0BAA8D0E858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>
          <a:extLst>
            <a:ext uri="{FF2B5EF4-FFF2-40B4-BE49-F238E27FC236}">
              <a16:creationId xmlns:a16="http://schemas.microsoft.com/office/drawing/2014/main" id="{94AE7C23-E893-4D85-9F6A-9FFBD6764099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>
          <a:extLst>
            <a:ext uri="{FF2B5EF4-FFF2-40B4-BE49-F238E27FC236}">
              <a16:creationId xmlns:a16="http://schemas.microsoft.com/office/drawing/2014/main" id="{6D87BEB3-F00E-4F24-9041-1C6A3193A95B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>
          <a:extLst>
            <a:ext uri="{FF2B5EF4-FFF2-40B4-BE49-F238E27FC236}">
              <a16:creationId xmlns:a16="http://schemas.microsoft.com/office/drawing/2014/main" id="{F1DE4DD7-BE44-4E4E-8EB2-1C878672B3A7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>
          <a:extLst>
            <a:ext uri="{FF2B5EF4-FFF2-40B4-BE49-F238E27FC236}">
              <a16:creationId xmlns:a16="http://schemas.microsoft.com/office/drawing/2014/main" id="{CD145C91-D6FE-4B3D-B234-7AED901C8E64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2" name="Text Box 283">
          <a:extLst>
            <a:ext uri="{FF2B5EF4-FFF2-40B4-BE49-F238E27FC236}">
              <a16:creationId xmlns:a16="http://schemas.microsoft.com/office/drawing/2014/main" id="{ED70E100-9594-47E3-857B-B49B4F82E79B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>
          <a:extLst>
            <a:ext uri="{FF2B5EF4-FFF2-40B4-BE49-F238E27FC236}">
              <a16:creationId xmlns:a16="http://schemas.microsoft.com/office/drawing/2014/main" id="{C1A766DA-3B1B-4DC7-B0B0-98ED0ACB6EC1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>
          <a:extLst>
            <a:ext uri="{FF2B5EF4-FFF2-40B4-BE49-F238E27FC236}">
              <a16:creationId xmlns:a16="http://schemas.microsoft.com/office/drawing/2014/main" id="{CD0120EB-CE0D-4715-9C85-096AE4FDC5F7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>
          <a:extLst>
            <a:ext uri="{FF2B5EF4-FFF2-40B4-BE49-F238E27FC236}">
              <a16:creationId xmlns:a16="http://schemas.microsoft.com/office/drawing/2014/main" id="{F8549569-F645-4C18-BFDA-C73959017DA6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>
          <a:extLst>
            <a:ext uri="{FF2B5EF4-FFF2-40B4-BE49-F238E27FC236}">
              <a16:creationId xmlns:a16="http://schemas.microsoft.com/office/drawing/2014/main" id="{0DB8A8AC-96BA-40A0-B3AB-E50190C44F1D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>
          <a:extLst>
            <a:ext uri="{FF2B5EF4-FFF2-40B4-BE49-F238E27FC236}">
              <a16:creationId xmlns:a16="http://schemas.microsoft.com/office/drawing/2014/main" id="{21D56DD6-9209-42FF-9026-044384065387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>
          <a:extLst>
            <a:ext uri="{FF2B5EF4-FFF2-40B4-BE49-F238E27FC236}">
              <a16:creationId xmlns:a16="http://schemas.microsoft.com/office/drawing/2014/main" id="{F5AA7F48-5D45-4230-816A-393684E88973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>
          <a:extLst>
            <a:ext uri="{FF2B5EF4-FFF2-40B4-BE49-F238E27FC236}">
              <a16:creationId xmlns:a16="http://schemas.microsoft.com/office/drawing/2014/main" id="{101826DB-2703-4F13-A24D-D3770A593DD2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>
          <a:extLst>
            <a:ext uri="{FF2B5EF4-FFF2-40B4-BE49-F238E27FC236}">
              <a16:creationId xmlns:a16="http://schemas.microsoft.com/office/drawing/2014/main" id="{31E90C0D-5C85-4F9E-A64A-7E84C0B1606A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>
          <a:extLst>
            <a:ext uri="{FF2B5EF4-FFF2-40B4-BE49-F238E27FC236}">
              <a16:creationId xmlns:a16="http://schemas.microsoft.com/office/drawing/2014/main" id="{0764E280-D08E-40D7-8F29-E05679C046D1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2" name="Text Box 293">
          <a:extLst>
            <a:ext uri="{FF2B5EF4-FFF2-40B4-BE49-F238E27FC236}">
              <a16:creationId xmlns:a16="http://schemas.microsoft.com/office/drawing/2014/main" id="{B237B2BE-8D31-4091-91C4-B1919E57757A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>
          <a:extLst>
            <a:ext uri="{FF2B5EF4-FFF2-40B4-BE49-F238E27FC236}">
              <a16:creationId xmlns:a16="http://schemas.microsoft.com/office/drawing/2014/main" id="{A6557F64-2D5D-4EC5-B863-AA53FD0D2177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>
          <a:extLst>
            <a:ext uri="{FF2B5EF4-FFF2-40B4-BE49-F238E27FC236}">
              <a16:creationId xmlns:a16="http://schemas.microsoft.com/office/drawing/2014/main" id="{327D2059-222F-414A-87EF-839D61305883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>
          <a:extLst>
            <a:ext uri="{FF2B5EF4-FFF2-40B4-BE49-F238E27FC236}">
              <a16:creationId xmlns:a16="http://schemas.microsoft.com/office/drawing/2014/main" id="{9B44F26F-E043-4826-BE58-57A07AEFD4B6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>
          <a:extLst>
            <a:ext uri="{FF2B5EF4-FFF2-40B4-BE49-F238E27FC236}">
              <a16:creationId xmlns:a16="http://schemas.microsoft.com/office/drawing/2014/main" id="{A83F26CF-7484-459B-BF87-20F915788747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>
          <a:extLst>
            <a:ext uri="{FF2B5EF4-FFF2-40B4-BE49-F238E27FC236}">
              <a16:creationId xmlns:a16="http://schemas.microsoft.com/office/drawing/2014/main" id="{818509AE-ED3E-4BD8-B005-E198FB5D4433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>
          <a:extLst>
            <a:ext uri="{FF2B5EF4-FFF2-40B4-BE49-F238E27FC236}">
              <a16:creationId xmlns:a16="http://schemas.microsoft.com/office/drawing/2014/main" id="{7BA26418-304E-4457-BE71-392830235185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>
          <a:extLst>
            <a:ext uri="{FF2B5EF4-FFF2-40B4-BE49-F238E27FC236}">
              <a16:creationId xmlns:a16="http://schemas.microsoft.com/office/drawing/2014/main" id="{975F887B-FFE4-4A67-80E8-FB5D48323C90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>
          <a:extLst>
            <a:ext uri="{FF2B5EF4-FFF2-40B4-BE49-F238E27FC236}">
              <a16:creationId xmlns:a16="http://schemas.microsoft.com/office/drawing/2014/main" id="{D8F9D4BE-366E-470F-B239-1E01836E47F2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>
          <a:extLst>
            <a:ext uri="{FF2B5EF4-FFF2-40B4-BE49-F238E27FC236}">
              <a16:creationId xmlns:a16="http://schemas.microsoft.com/office/drawing/2014/main" id="{6363CA16-4DE0-427E-B41D-28743163DD24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2" name="Text Box 303">
          <a:extLst>
            <a:ext uri="{FF2B5EF4-FFF2-40B4-BE49-F238E27FC236}">
              <a16:creationId xmlns:a16="http://schemas.microsoft.com/office/drawing/2014/main" id="{B093761C-667E-4AD6-8564-BF30484694F4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>
          <a:extLst>
            <a:ext uri="{FF2B5EF4-FFF2-40B4-BE49-F238E27FC236}">
              <a16:creationId xmlns:a16="http://schemas.microsoft.com/office/drawing/2014/main" id="{08F85E9F-555F-45DC-850C-00465B75BCD9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>
          <a:extLst>
            <a:ext uri="{FF2B5EF4-FFF2-40B4-BE49-F238E27FC236}">
              <a16:creationId xmlns:a16="http://schemas.microsoft.com/office/drawing/2014/main" id="{D4503ADF-0505-4DAF-AB91-02ACB0210F89}"/>
            </a:ext>
          </a:extLst>
        </xdr:cNvPr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>
          <a:extLst>
            <a:ext uri="{FF2B5EF4-FFF2-40B4-BE49-F238E27FC236}">
              <a16:creationId xmlns:a16="http://schemas.microsoft.com/office/drawing/2014/main" id="{4031E341-A94A-4D00-831C-1A5433B4D25B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>
          <a:extLst>
            <a:ext uri="{FF2B5EF4-FFF2-40B4-BE49-F238E27FC236}">
              <a16:creationId xmlns:a16="http://schemas.microsoft.com/office/drawing/2014/main" id="{5ADB449B-341B-429D-85F4-B57ABCB46049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>
          <a:extLst>
            <a:ext uri="{FF2B5EF4-FFF2-40B4-BE49-F238E27FC236}">
              <a16:creationId xmlns:a16="http://schemas.microsoft.com/office/drawing/2014/main" id="{D7B2D1F6-CF3B-4711-8A90-D95EBC74DB00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>
          <a:extLst>
            <a:ext uri="{FF2B5EF4-FFF2-40B4-BE49-F238E27FC236}">
              <a16:creationId xmlns:a16="http://schemas.microsoft.com/office/drawing/2014/main" id="{D4ACE76B-08C6-4CAB-8AA8-850AE7EFA857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>
          <a:extLst>
            <a:ext uri="{FF2B5EF4-FFF2-40B4-BE49-F238E27FC236}">
              <a16:creationId xmlns:a16="http://schemas.microsoft.com/office/drawing/2014/main" id="{5B578C8A-FBA3-4788-A086-AAC657E34C43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>
          <a:extLst>
            <a:ext uri="{FF2B5EF4-FFF2-40B4-BE49-F238E27FC236}">
              <a16:creationId xmlns:a16="http://schemas.microsoft.com/office/drawing/2014/main" id="{8CD22A54-CA7D-4CC8-94FB-1DF53BF4BD04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>
          <a:extLst>
            <a:ext uri="{FF2B5EF4-FFF2-40B4-BE49-F238E27FC236}">
              <a16:creationId xmlns:a16="http://schemas.microsoft.com/office/drawing/2014/main" id="{C94A7073-6A8E-4655-A78C-526932DC0863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>
          <a:extLst>
            <a:ext uri="{FF2B5EF4-FFF2-40B4-BE49-F238E27FC236}">
              <a16:creationId xmlns:a16="http://schemas.microsoft.com/office/drawing/2014/main" id="{9A438463-9541-4E05-ADD3-6860244FB539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3" name="Text Box 314">
          <a:extLst>
            <a:ext uri="{FF2B5EF4-FFF2-40B4-BE49-F238E27FC236}">
              <a16:creationId xmlns:a16="http://schemas.microsoft.com/office/drawing/2014/main" id="{3EDF5435-02B7-466B-AFED-11D106478F29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>
          <a:extLst>
            <a:ext uri="{FF2B5EF4-FFF2-40B4-BE49-F238E27FC236}">
              <a16:creationId xmlns:a16="http://schemas.microsoft.com/office/drawing/2014/main" id="{21BCC7CA-EFDF-4759-B27B-0E0E79469E1E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>
          <a:extLst>
            <a:ext uri="{FF2B5EF4-FFF2-40B4-BE49-F238E27FC236}">
              <a16:creationId xmlns:a16="http://schemas.microsoft.com/office/drawing/2014/main" id="{E542B458-7123-415D-AA00-F5D1B089637D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>
          <a:extLst>
            <a:ext uri="{FF2B5EF4-FFF2-40B4-BE49-F238E27FC236}">
              <a16:creationId xmlns:a16="http://schemas.microsoft.com/office/drawing/2014/main" id="{C899389D-3E2E-4A5B-8378-3F1631340D8A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>
          <a:extLst>
            <a:ext uri="{FF2B5EF4-FFF2-40B4-BE49-F238E27FC236}">
              <a16:creationId xmlns:a16="http://schemas.microsoft.com/office/drawing/2014/main" id="{E1F26A2B-48ED-44C5-8AA1-F338AE524473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>
          <a:extLst>
            <a:ext uri="{FF2B5EF4-FFF2-40B4-BE49-F238E27FC236}">
              <a16:creationId xmlns:a16="http://schemas.microsoft.com/office/drawing/2014/main" id="{54699833-95EB-4FED-81D8-64AB22EF0F0F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>
          <a:extLst>
            <a:ext uri="{FF2B5EF4-FFF2-40B4-BE49-F238E27FC236}">
              <a16:creationId xmlns:a16="http://schemas.microsoft.com/office/drawing/2014/main" id="{4415D771-857A-4C7D-BC1F-EBBF44D89607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>
          <a:extLst>
            <a:ext uri="{FF2B5EF4-FFF2-40B4-BE49-F238E27FC236}">
              <a16:creationId xmlns:a16="http://schemas.microsoft.com/office/drawing/2014/main" id="{EBE844D4-7C54-4DC6-9A35-8A7F53E9A6E4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>
          <a:extLst>
            <a:ext uri="{FF2B5EF4-FFF2-40B4-BE49-F238E27FC236}">
              <a16:creationId xmlns:a16="http://schemas.microsoft.com/office/drawing/2014/main" id="{1489E982-E6EE-4F14-8D88-FDDCCCE5EF7C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>
          <a:extLst>
            <a:ext uri="{FF2B5EF4-FFF2-40B4-BE49-F238E27FC236}">
              <a16:creationId xmlns:a16="http://schemas.microsoft.com/office/drawing/2014/main" id="{D573FEF1-62C9-4CDE-ADB1-CBD449DB58C9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3" name="Text Box 324">
          <a:extLst>
            <a:ext uri="{FF2B5EF4-FFF2-40B4-BE49-F238E27FC236}">
              <a16:creationId xmlns:a16="http://schemas.microsoft.com/office/drawing/2014/main" id="{2A666EA0-B828-4F69-92D0-B8C84E1E1B41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>
          <a:extLst>
            <a:ext uri="{FF2B5EF4-FFF2-40B4-BE49-F238E27FC236}">
              <a16:creationId xmlns:a16="http://schemas.microsoft.com/office/drawing/2014/main" id="{5287BB5F-DBA4-4E53-BAE1-28A176F24066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>
          <a:extLst>
            <a:ext uri="{FF2B5EF4-FFF2-40B4-BE49-F238E27FC236}">
              <a16:creationId xmlns:a16="http://schemas.microsoft.com/office/drawing/2014/main" id="{7B62370A-F7A7-4E59-82BB-5FF20ECA0F0C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>
          <a:extLst>
            <a:ext uri="{FF2B5EF4-FFF2-40B4-BE49-F238E27FC236}">
              <a16:creationId xmlns:a16="http://schemas.microsoft.com/office/drawing/2014/main" id="{9FC21A95-638A-4F48-8212-61F59AFE3FC4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>
          <a:extLst>
            <a:ext uri="{FF2B5EF4-FFF2-40B4-BE49-F238E27FC236}">
              <a16:creationId xmlns:a16="http://schemas.microsoft.com/office/drawing/2014/main" id="{DB51414D-D915-4370-B85A-60C309354C95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>
          <a:extLst>
            <a:ext uri="{FF2B5EF4-FFF2-40B4-BE49-F238E27FC236}">
              <a16:creationId xmlns:a16="http://schemas.microsoft.com/office/drawing/2014/main" id="{A6367F2E-9E1A-4957-B578-CE358366CC01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>
          <a:extLst>
            <a:ext uri="{FF2B5EF4-FFF2-40B4-BE49-F238E27FC236}">
              <a16:creationId xmlns:a16="http://schemas.microsoft.com/office/drawing/2014/main" id="{710EBB09-86A5-4024-B538-77B50B2846E4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>
          <a:extLst>
            <a:ext uri="{FF2B5EF4-FFF2-40B4-BE49-F238E27FC236}">
              <a16:creationId xmlns:a16="http://schemas.microsoft.com/office/drawing/2014/main" id="{2775BCB9-8237-4205-A900-F1FE2CD7A723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>
          <a:extLst>
            <a:ext uri="{FF2B5EF4-FFF2-40B4-BE49-F238E27FC236}">
              <a16:creationId xmlns:a16="http://schemas.microsoft.com/office/drawing/2014/main" id="{0AC77543-CF41-4C8B-B5E8-B716A3DDF884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>
          <a:extLst>
            <a:ext uri="{FF2B5EF4-FFF2-40B4-BE49-F238E27FC236}">
              <a16:creationId xmlns:a16="http://schemas.microsoft.com/office/drawing/2014/main" id="{872546C1-570E-470D-BE06-C1CB606DCB90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3" name="Text Box 334">
          <a:extLst>
            <a:ext uri="{FF2B5EF4-FFF2-40B4-BE49-F238E27FC236}">
              <a16:creationId xmlns:a16="http://schemas.microsoft.com/office/drawing/2014/main" id="{2E2D1050-AB96-47FA-878A-EC263402C38C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>
          <a:extLst>
            <a:ext uri="{FF2B5EF4-FFF2-40B4-BE49-F238E27FC236}">
              <a16:creationId xmlns:a16="http://schemas.microsoft.com/office/drawing/2014/main" id="{67C41B35-6A6D-4680-B314-7435BE114061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>
          <a:extLst>
            <a:ext uri="{FF2B5EF4-FFF2-40B4-BE49-F238E27FC236}">
              <a16:creationId xmlns:a16="http://schemas.microsoft.com/office/drawing/2014/main" id="{25A6D834-36A9-40C8-9BA8-1CB37FF8483A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>
          <a:extLst>
            <a:ext uri="{FF2B5EF4-FFF2-40B4-BE49-F238E27FC236}">
              <a16:creationId xmlns:a16="http://schemas.microsoft.com/office/drawing/2014/main" id="{EE5A028A-91CA-4FAA-8A5C-E694CA67547B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>
          <a:extLst>
            <a:ext uri="{FF2B5EF4-FFF2-40B4-BE49-F238E27FC236}">
              <a16:creationId xmlns:a16="http://schemas.microsoft.com/office/drawing/2014/main" id="{4D2BA2AB-79F0-490A-A965-75595A5F680C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>
          <a:extLst>
            <a:ext uri="{FF2B5EF4-FFF2-40B4-BE49-F238E27FC236}">
              <a16:creationId xmlns:a16="http://schemas.microsoft.com/office/drawing/2014/main" id="{9F26C005-0441-4270-8C4E-5B713D353795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>
          <a:extLst>
            <a:ext uri="{FF2B5EF4-FFF2-40B4-BE49-F238E27FC236}">
              <a16:creationId xmlns:a16="http://schemas.microsoft.com/office/drawing/2014/main" id="{4979B5B0-0F97-4E32-8EC5-2357319DC2C4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>
          <a:extLst>
            <a:ext uri="{FF2B5EF4-FFF2-40B4-BE49-F238E27FC236}">
              <a16:creationId xmlns:a16="http://schemas.microsoft.com/office/drawing/2014/main" id="{633EEAFD-D21A-43E7-9F94-DEED504C5842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>
          <a:extLst>
            <a:ext uri="{FF2B5EF4-FFF2-40B4-BE49-F238E27FC236}">
              <a16:creationId xmlns:a16="http://schemas.microsoft.com/office/drawing/2014/main" id="{381F0744-4F4F-49C3-8A4C-02FC27C33E19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>
          <a:extLst>
            <a:ext uri="{FF2B5EF4-FFF2-40B4-BE49-F238E27FC236}">
              <a16:creationId xmlns:a16="http://schemas.microsoft.com/office/drawing/2014/main" id="{570FE33E-86FD-4464-B114-1D7DD19CABB6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3" name="Text Box 344">
          <a:extLst>
            <a:ext uri="{FF2B5EF4-FFF2-40B4-BE49-F238E27FC236}">
              <a16:creationId xmlns:a16="http://schemas.microsoft.com/office/drawing/2014/main" id="{04115984-2D2B-4694-8156-722C38B9F742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>
          <a:extLst>
            <a:ext uri="{FF2B5EF4-FFF2-40B4-BE49-F238E27FC236}">
              <a16:creationId xmlns:a16="http://schemas.microsoft.com/office/drawing/2014/main" id="{203CF8ED-5548-478C-8185-F1AE0B44E71B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>
          <a:extLst>
            <a:ext uri="{FF2B5EF4-FFF2-40B4-BE49-F238E27FC236}">
              <a16:creationId xmlns:a16="http://schemas.microsoft.com/office/drawing/2014/main" id="{3C18D239-B8F2-4119-9F34-0793009D57BD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>
          <a:extLst>
            <a:ext uri="{FF2B5EF4-FFF2-40B4-BE49-F238E27FC236}">
              <a16:creationId xmlns:a16="http://schemas.microsoft.com/office/drawing/2014/main" id="{281606DD-829A-499A-94AC-8766733CF986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>
          <a:extLst>
            <a:ext uri="{FF2B5EF4-FFF2-40B4-BE49-F238E27FC236}">
              <a16:creationId xmlns:a16="http://schemas.microsoft.com/office/drawing/2014/main" id="{9BA8434F-319D-41C5-A374-472AAE142AE1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>
          <a:extLst>
            <a:ext uri="{FF2B5EF4-FFF2-40B4-BE49-F238E27FC236}">
              <a16:creationId xmlns:a16="http://schemas.microsoft.com/office/drawing/2014/main" id="{591431FA-0E5A-404D-928F-E68B54452725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>
          <a:extLst>
            <a:ext uri="{FF2B5EF4-FFF2-40B4-BE49-F238E27FC236}">
              <a16:creationId xmlns:a16="http://schemas.microsoft.com/office/drawing/2014/main" id="{FDB86F5F-B0ED-455C-B466-98D566DAF841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>
          <a:extLst>
            <a:ext uri="{FF2B5EF4-FFF2-40B4-BE49-F238E27FC236}">
              <a16:creationId xmlns:a16="http://schemas.microsoft.com/office/drawing/2014/main" id="{8ED36498-DA6D-480D-8453-84A97EE7B880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>
          <a:extLst>
            <a:ext uri="{FF2B5EF4-FFF2-40B4-BE49-F238E27FC236}">
              <a16:creationId xmlns:a16="http://schemas.microsoft.com/office/drawing/2014/main" id="{71B9E426-1CF5-4BD9-941C-6ED74CB5750A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>
          <a:extLst>
            <a:ext uri="{FF2B5EF4-FFF2-40B4-BE49-F238E27FC236}">
              <a16:creationId xmlns:a16="http://schemas.microsoft.com/office/drawing/2014/main" id="{91F2D339-FBE5-4529-8C8F-088BF844348B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3" name="Text Box 354">
          <a:extLst>
            <a:ext uri="{FF2B5EF4-FFF2-40B4-BE49-F238E27FC236}">
              <a16:creationId xmlns:a16="http://schemas.microsoft.com/office/drawing/2014/main" id="{27D0AF89-FE5C-48C9-AD23-FCDA5EE58562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>
          <a:extLst>
            <a:ext uri="{FF2B5EF4-FFF2-40B4-BE49-F238E27FC236}">
              <a16:creationId xmlns:a16="http://schemas.microsoft.com/office/drawing/2014/main" id="{B2E4B868-EA35-4E28-87AE-F469F294CE1C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>
          <a:extLst>
            <a:ext uri="{FF2B5EF4-FFF2-40B4-BE49-F238E27FC236}">
              <a16:creationId xmlns:a16="http://schemas.microsoft.com/office/drawing/2014/main" id="{9F224DC9-3BD1-4DD2-9285-7B1A5DB31CDC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>
          <a:extLst>
            <a:ext uri="{FF2B5EF4-FFF2-40B4-BE49-F238E27FC236}">
              <a16:creationId xmlns:a16="http://schemas.microsoft.com/office/drawing/2014/main" id="{75C4E0D3-2C61-44AB-8B16-426C92A9AA22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>
          <a:extLst>
            <a:ext uri="{FF2B5EF4-FFF2-40B4-BE49-F238E27FC236}">
              <a16:creationId xmlns:a16="http://schemas.microsoft.com/office/drawing/2014/main" id="{B8B74154-23EA-4A65-A75B-E2B94B6B83CB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>
          <a:extLst>
            <a:ext uri="{FF2B5EF4-FFF2-40B4-BE49-F238E27FC236}">
              <a16:creationId xmlns:a16="http://schemas.microsoft.com/office/drawing/2014/main" id="{78AFCC10-B2AF-4087-BF90-C49747500EE1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>
          <a:extLst>
            <a:ext uri="{FF2B5EF4-FFF2-40B4-BE49-F238E27FC236}">
              <a16:creationId xmlns:a16="http://schemas.microsoft.com/office/drawing/2014/main" id="{8C47E739-634C-434E-A75E-D21C9EA828D8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>
          <a:extLst>
            <a:ext uri="{FF2B5EF4-FFF2-40B4-BE49-F238E27FC236}">
              <a16:creationId xmlns:a16="http://schemas.microsoft.com/office/drawing/2014/main" id="{1EFD456A-4144-4956-B7EE-7D1F7448EE39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>
          <a:extLst>
            <a:ext uri="{FF2B5EF4-FFF2-40B4-BE49-F238E27FC236}">
              <a16:creationId xmlns:a16="http://schemas.microsoft.com/office/drawing/2014/main" id="{66861C13-930A-4AEF-AD29-2AD7AF342576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>
          <a:extLst>
            <a:ext uri="{FF2B5EF4-FFF2-40B4-BE49-F238E27FC236}">
              <a16:creationId xmlns:a16="http://schemas.microsoft.com/office/drawing/2014/main" id="{5E166207-D353-40A4-961F-805303C64E44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3" name="Text Box 364">
          <a:extLst>
            <a:ext uri="{FF2B5EF4-FFF2-40B4-BE49-F238E27FC236}">
              <a16:creationId xmlns:a16="http://schemas.microsoft.com/office/drawing/2014/main" id="{8C158278-D830-4575-9206-D24103FA5D83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>
          <a:extLst>
            <a:ext uri="{FF2B5EF4-FFF2-40B4-BE49-F238E27FC236}">
              <a16:creationId xmlns:a16="http://schemas.microsoft.com/office/drawing/2014/main" id="{3BE52C02-DC85-4DAD-B225-C3A511810E8A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>
          <a:extLst>
            <a:ext uri="{FF2B5EF4-FFF2-40B4-BE49-F238E27FC236}">
              <a16:creationId xmlns:a16="http://schemas.microsoft.com/office/drawing/2014/main" id="{25D4A906-226F-4627-9B99-DCBA053B85EB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>
          <a:extLst>
            <a:ext uri="{FF2B5EF4-FFF2-40B4-BE49-F238E27FC236}">
              <a16:creationId xmlns:a16="http://schemas.microsoft.com/office/drawing/2014/main" id="{D74E3BEB-15AC-4709-8EA9-E6EF5F5F8EE9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>
          <a:extLst>
            <a:ext uri="{FF2B5EF4-FFF2-40B4-BE49-F238E27FC236}">
              <a16:creationId xmlns:a16="http://schemas.microsoft.com/office/drawing/2014/main" id="{74B313E7-426B-4F30-831A-7C65653806BF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>
          <a:extLst>
            <a:ext uri="{FF2B5EF4-FFF2-40B4-BE49-F238E27FC236}">
              <a16:creationId xmlns:a16="http://schemas.microsoft.com/office/drawing/2014/main" id="{DCD48F71-84BB-480E-ACAC-4F24ED4B391E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>
          <a:extLst>
            <a:ext uri="{FF2B5EF4-FFF2-40B4-BE49-F238E27FC236}">
              <a16:creationId xmlns:a16="http://schemas.microsoft.com/office/drawing/2014/main" id="{AE28E59F-15A9-4AE3-801E-C72FC551D9F5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>
          <a:extLst>
            <a:ext uri="{FF2B5EF4-FFF2-40B4-BE49-F238E27FC236}">
              <a16:creationId xmlns:a16="http://schemas.microsoft.com/office/drawing/2014/main" id="{0462F882-1CBD-4E33-A98B-45CE605C442F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>
          <a:extLst>
            <a:ext uri="{FF2B5EF4-FFF2-40B4-BE49-F238E27FC236}">
              <a16:creationId xmlns:a16="http://schemas.microsoft.com/office/drawing/2014/main" id="{4B89FA40-C95B-409C-8DBB-296129869F02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>
          <a:extLst>
            <a:ext uri="{FF2B5EF4-FFF2-40B4-BE49-F238E27FC236}">
              <a16:creationId xmlns:a16="http://schemas.microsoft.com/office/drawing/2014/main" id="{A3180829-16B0-409B-9153-7C8937670B25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3" name="Text Box 374">
          <a:extLst>
            <a:ext uri="{FF2B5EF4-FFF2-40B4-BE49-F238E27FC236}">
              <a16:creationId xmlns:a16="http://schemas.microsoft.com/office/drawing/2014/main" id="{2EEE663E-5F3A-4710-AF05-BDBEE7C280CF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>
          <a:extLst>
            <a:ext uri="{FF2B5EF4-FFF2-40B4-BE49-F238E27FC236}">
              <a16:creationId xmlns:a16="http://schemas.microsoft.com/office/drawing/2014/main" id="{E1AAD5C6-5EBC-4638-8398-9597A10445DB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>
          <a:extLst>
            <a:ext uri="{FF2B5EF4-FFF2-40B4-BE49-F238E27FC236}">
              <a16:creationId xmlns:a16="http://schemas.microsoft.com/office/drawing/2014/main" id="{19F7C3A9-5982-40F4-B0E8-6785C297EF37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>
          <a:extLst>
            <a:ext uri="{FF2B5EF4-FFF2-40B4-BE49-F238E27FC236}">
              <a16:creationId xmlns:a16="http://schemas.microsoft.com/office/drawing/2014/main" id="{D6508839-1B03-4E52-A0BC-2830045BEA7E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>
          <a:extLst>
            <a:ext uri="{FF2B5EF4-FFF2-40B4-BE49-F238E27FC236}">
              <a16:creationId xmlns:a16="http://schemas.microsoft.com/office/drawing/2014/main" id="{5A403D8D-E3E3-4EED-94CB-003F3F405E67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>
          <a:extLst>
            <a:ext uri="{FF2B5EF4-FFF2-40B4-BE49-F238E27FC236}">
              <a16:creationId xmlns:a16="http://schemas.microsoft.com/office/drawing/2014/main" id="{F60DF914-617C-41DE-B9AF-DAC69E827360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>
          <a:extLst>
            <a:ext uri="{FF2B5EF4-FFF2-40B4-BE49-F238E27FC236}">
              <a16:creationId xmlns:a16="http://schemas.microsoft.com/office/drawing/2014/main" id="{746AC838-522A-4623-B6D5-2A2593DB4556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>
          <a:extLst>
            <a:ext uri="{FF2B5EF4-FFF2-40B4-BE49-F238E27FC236}">
              <a16:creationId xmlns:a16="http://schemas.microsoft.com/office/drawing/2014/main" id="{8102E7BD-3470-4242-90BC-AA7ED7B56743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>
          <a:extLst>
            <a:ext uri="{FF2B5EF4-FFF2-40B4-BE49-F238E27FC236}">
              <a16:creationId xmlns:a16="http://schemas.microsoft.com/office/drawing/2014/main" id="{AD825992-E84B-456E-97B8-E4721EB3CBB3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>
          <a:extLst>
            <a:ext uri="{FF2B5EF4-FFF2-40B4-BE49-F238E27FC236}">
              <a16:creationId xmlns:a16="http://schemas.microsoft.com/office/drawing/2014/main" id="{BB50A854-526D-4C84-B019-FA0B75A33B27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3" name="Text Box 384">
          <a:extLst>
            <a:ext uri="{FF2B5EF4-FFF2-40B4-BE49-F238E27FC236}">
              <a16:creationId xmlns:a16="http://schemas.microsoft.com/office/drawing/2014/main" id="{262A930E-AD75-4A9B-B133-2638F5220142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>
          <a:extLst>
            <a:ext uri="{FF2B5EF4-FFF2-40B4-BE49-F238E27FC236}">
              <a16:creationId xmlns:a16="http://schemas.microsoft.com/office/drawing/2014/main" id="{0261692A-210E-474A-9120-2C02B9FF2C0B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>
          <a:extLst>
            <a:ext uri="{FF2B5EF4-FFF2-40B4-BE49-F238E27FC236}">
              <a16:creationId xmlns:a16="http://schemas.microsoft.com/office/drawing/2014/main" id="{AFA92BC2-EADD-42B2-BBD8-8EB293D5E879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>
          <a:extLst>
            <a:ext uri="{FF2B5EF4-FFF2-40B4-BE49-F238E27FC236}">
              <a16:creationId xmlns:a16="http://schemas.microsoft.com/office/drawing/2014/main" id="{907027B3-F4C4-466C-96CB-707B54ED1AD0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>
          <a:extLst>
            <a:ext uri="{FF2B5EF4-FFF2-40B4-BE49-F238E27FC236}">
              <a16:creationId xmlns:a16="http://schemas.microsoft.com/office/drawing/2014/main" id="{54DAF0F9-9F5D-4F70-9C01-30FC74A52FDF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>
          <a:extLst>
            <a:ext uri="{FF2B5EF4-FFF2-40B4-BE49-F238E27FC236}">
              <a16:creationId xmlns:a16="http://schemas.microsoft.com/office/drawing/2014/main" id="{6E5BBDF9-5B67-4CC9-8B13-79850EB9D324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>
          <a:extLst>
            <a:ext uri="{FF2B5EF4-FFF2-40B4-BE49-F238E27FC236}">
              <a16:creationId xmlns:a16="http://schemas.microsoft.com/office/drawing/2014/main" id="{E792229D-BB69-4358-A23D-0A779A885575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>
          <a:extLst>
            <a:ext uri="{FF2B5EF4-FFF2-40B4-BE49-F238E27FC236}">
              <a16:creationId xmlns:a16="http://schemas.microsoft.com/office/drawing/2014/main" id="{FFC0FFEA-711B-4465-B860-B4F9D8576239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>
          <a:extLst>
            <a:ext uri="{FF2B5EF4-FFF2-40B4-BE49-F238E27FC236}">
              <a16:creationId xmlns:a16="http://schemas.microsoft.com/office/drawing/2014/main" id="{84598D04-403D-4289-90DC-F1CA0893C106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>
          <a:extLst>
            <a:ext uri="{FF2B5EF4-FFF2-40B4-BE49-F238E27FC236}">
              <a16:creationId xmlns:a16="http://schemas.microsoft.com/office/drawing/2014/main" id="{36427C3F-B71B-4A40-88EB-3D050ACAD5A1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3" name="Text Box 394">
          <a:extLst>
            <a:ext uri="{FF2B5EF4-FFF2-40B4-BE49-F238E27FC236}">
              <a16:creationId xmlns:a16="http://schemas.microsoft.com/office/drawing/2014/main" id="{0C455352-FE35-4F1C-9A4D-3F404389B1A8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>
          <a:extLst>
            <a:ext uri="{FF2B5EF4-FFF2-40B4-BE49-F238E27FC236}">
              <a16:creationId xmlns:a16="http://schemas.microsoft.com/office/drawing/2014/main" id="{09201FC3-C02E-4916-A9DB-A492849FCC79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>
          <a:extLst>
            <a:ext uri="{FF2B5EF4-FFF2-40B4-BE49-F238E27FC236}">
              <a16:creationId xmlns:a16="http://schemas.microsoft.com/office/drawing/2014/main" id="{6D98FC27-2A28-4153-8086-D95A61BCDFB8}"/>
            </a:ext>
          </a:extLst>
        </xdr:cNvPr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>
          <a:extLst>
            <a:ext uri="{FF2B5EF4-FFF2-40B4-BE49-F238E27FC236}">
              <a16:creationId xmlns:a16="http://schemas.microsoft.com/office/drawing/2014/main" id="{0FA1B282-7456-49E5-A4F7-636DD1E48540}"/>
            </a:ext>
          </a:extLst>
        </xdr:cNvPr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>
          <a:extLst>
            <a:ext uri="{FF2B5EF4-FFF2-40B4-BE49-F238E27FC236}">
              <a16:creationId xmlns:a16="http://schemas.microsoft.com/office/drawing/2014/main" id="{3BB5582A-4443-417E-9D90-2F8844814EC6}"/>
            </a:ext>
          </a:extLst>
        </xdr:cNvPr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>
          <a:extLst>
            <a:ext uri="{FF2B5EF4-FFF2-40B4-BE49-F238E27FC236}">
              <a16:creationId xmlns:a16="http://schemas.microsoft.com/office/drawing/2014/main" id="{760DF1DA-3641-40FA-8222-69FE27ADCA58}"/>
            </a:ext>
          </a:extLst>
        </xdr:cNvPr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>
          <a:extLst>
            <a:ext uri="{FF2B5EF4-FFF2-40B4-BE49-F238E27FC236}">
              <a16:creationId xmlns:a16="http://schemas.microsoft.com/office/drawing/2014/main" id="{56E3BB5A-777C-467B-A84A-BEFD1353698B}"/>
            </a:ext>
          </a:extLst>
        </xdr:cNvPr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>
          <a:extLst>
            <a:ext uri="{FF2B5EF4-FFF2-40B4-BE49-F238E27FC236}">
              <a16:creationId xmlns:a16="http://schemas.microsoft.com/office/drawing/2014/main" id="{532BFC87-5519-4DAF-A2B6-23F1EF8E0B08}"/>
            </a:ext>
          </a:extLst>
        </xdr:cNvPr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>
          <a:extLst>
            <a:ext uri="{FF2B5EF4-FFF2-40B4-BE49-F238E27FC236}">
              <a16:creationId xmlns:a16="http://schemas.microsoft.com/office/drawing/2014/main" id="{B46FB30B-78BB-4083-AACD-BDF329A3316D}"/>
            </a:ext>
          </a:extLst>
        </xdr:cNvPr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>
          <a:extLst>
            <a:ext uri="{FF2B5EF4-FFF2-40B4-BE49-F238E27FC236}">
              <a16:creationId xmlns:a16="http://schemas.microsoft.com/office/drawing/2014/main" id="{47DFB59A-D0AE-4ABB-87C2-0EC449898F6B}"/>
            </a:ext>
          </a:extLst>
        </xdr:cNvPr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3" name="Text Box 404">
          <a:extLst>
            <a:ext uri="{FF2B5EF4-FFF2-40B4-BE49-F238E27FC236}">
              <a16:creationId xmlns:a16="http://schemas.microsoft.com/office/drawing/2014/main" id="{A5887CAC-400A-431F-B8AC-F5B4CB9D5BE8}"/>
            </a:ext>
          </a:extLst>
        </xdr:cNvPr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>
          <a:extLst>
            <a:ext uri="{FF2B5EF4-FFF2-40B4-BE49-F238E27FC236}">
              <a16:creationId xmlns:a16="http://schemas.microsoft.com/office/drawing/2014/main" id="{AE69A658-4F45-4AE1-8452-B7C908AF2CC2}"/>
            </a:ext>
          </a:extLst>
        </xdr:cNvPr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>
          <a:extLst>
            <a:ext uri="{FF2B5EF4-FFF2-40B4-BE49-F238E27FC236}">
              <a16:creationId xmlns:a16="http://schemas.microsoft.com/office/drawing/2014/main" id="{62B3458F-096F-4BBB-8191-A556113C2964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06" name="Text Box 407">
          <a:extLst>
            <a:ext uri="{FF2B5EF4-FFF2-40B4-BE49-F238E27FC236}">
              <a16:creationId xmlns:a16="http://schemas.microsoft.com/office/drawing/2014/main" id="{B410DFF6-2173-4B82-82E9-6A236546D85E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07" name="Text Box 408">
          <a:extLst>
            <a:ext uri="{FF2B5EF4-FFF2-40B4-BE49-F238E27FC236}">
              <a16:creationId xmlns:a16="http://schemas.microsoft.com/office/drawing/2014/main" id="{9886BF16-71BD-4A9F-8600-CD3FB6585CB5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>
          <a:extLst>
            <a:ext uri="{FF2B5EF4-FFF2-40B4-BE49-F238E27FC236}">
              <a16:creationId xmlns:a16="http://schemas.microsoft.com/office/drawing/2014/main" id="{77D0060D-971F-41B0-886D-61E6FC6B4B4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09" name="Text Box 410">
          <a:extLst>
            <a:ext uri="{FF2B5EF4-FFF2-40B4-BE49-F238E27FC236}">
              <a16:creationId xmlns:a16="http://schemas.microsoft.com/office/drawing/2014/main" id="{FE15BB16-FAD3-43DD-A00A-E4663BDE86C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>
          <a:extLst>
            <a:ext uri="{FF2B5EF4-FFF2-40B4-BE49-F238E27FC236}">
              <a16:creationId xmlns:a16="http://schemas.microsoft.com/office/drawing/2014/main" id="{BA18A8A5-35C4-4E66-B13C-D02EFD2636B6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>
          <a:extLst>
            <a:ext uri="{FF2B5EF4-FFF2-40B4-BE49-F238E27FC236}">
              <a16:creationId xmlns:a16="http://schemas.microsoft.com/office/drawing/2014/main" id="{BC38BA7B-B88C-4C26-A581-7898E040974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>
          <a:extLst>
            <a:ext uri="{FF2B5EF4-FFF2-40B4-BE49-F238E27FC236}">
              <a16:creationId xmlns:a16="http://schemas.microsoft.com/office/drawing/2014/main" id="{FFD48C29-7709-4DC4-B369-BBFFAD09A735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>
          <a:extLst>
            <a:ext uri="{FF2B5EF4-FFF2-40B4-BE49-F238E27FC236}">
              <a16:creationId xmlns:a16="http://schemas.microsoft.com/office/drawing/2014/main" id="{D650F586-D71E-4FE1-B204-85228717E591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>
          <a:extLst>
            <a:ext uri="{FF2B5EF4-FFF2-40B4-BE49-F238E27FC236}">
              <a16:creationId xmlns:a16="http://schemas.microsoft.com/office/drawing/2014/main" id="{2C63A806-FA94-4A26-92A9-8B85B0D7F7FD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>
          <a:extLst>
            <a:ext uri="{FF2B5EF4-FFF2-40B4-BE49-F238E27FC236}">
              <a16:creationId xmlns:a16="http://schemas.microsoft.com/office/drawing/2014/main" id="{DBCFB772-7F5B-4BE8-A3E6-418353EE2AC2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16" name="Text Box 417">
          <a:extLst>
            <a:ext uri="{FF2B5EF4-FFF2-40B4-BE49-F238E27FC236}">
              <a16:creationId xmlns:a16="http://schemas.microsoft.com/office/drawing/2014/main" id="{7173C7BA-3A14-4C71-81E0-299688FEC2CB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17" name="Text Box 418">
          <a:extLst>
            <a:ext uri="{FF2B5EF4-FFF2-40B4-BE49-F238E27FC236}">
              <a16:creationId xmlns:a16="http://schemas.microsoft.com/office/drawing/2014/main" id="{5E9F19A6-24F2-4A42-AD44-6BBC05CC0740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>
          <a:extLst>
            <a:ext uri="{FF2B5EF4-FFF2-40B4-BE49-F238E27FC236}">
              <a16:creationId xmlns:a16="http://schemas.microsoft.com/office/drawing/2014/main" id="{66663671-FD19-4C86-B8C9-59D6F0C35561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19" name="Text Box 420">
          <a:extLst>
            <a:ext uri="{FF2B5EF4-FFF2-40B4-BE49-F238E27FC236}">
              <a16:creationId xmlns:a16="http://schemas.microsoft.com/office/drawing/2014/main" id="{51C81697-5E50-4D49-B9FB-14047FC1DCCC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>
          <a:extLst>
            <a:ext uri="{FF2B5EF4-FFF2-40B4-BE49-F238E27FC236}">
              <a16:creationId xmlns:a16="http://schemas.microsoft.com/office/drawing/2014/main" id="{5B820688-A268-403D-AFCC-5EFE941FB73B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>
          <a:extLst>
            <a:ext uri="{FF2B5EF4-FFF2-40B4-BE49-F238E27FC236}">
              <a16:creationId xmlns:a16="http://schemas.microsoft.com/office/drawing/2014/main" id="{BA4AF088-89BB-43A3-9108-9ACD0E993284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>
          <a:extLst>
            <a:ext uri="{FF2B5EF4-FFF2-40B4-BE49-F238E27FC236}">
              <a16:creationId xmlns:a16="http://schemas.microsoft.com/office/drawing/2014/main" id="{2211E268-F189-4830-A258-5B7909A93740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>
          <a:extLst>
            <a:ext uri="{FF2B5EF4-FFF2-40B4-BE49-F238E27FC236}">
              <a16:creationId xmlns:a16="http://schemas.microsoft.com/office/drawing/2014/main" id="{7DC5E234-0D7D-4188-A647-693C500D0BD9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>
          <a:extLst>
            <a:ext uri="{FF2B5EF4-FFF2-40B4-BE49-F238E27FC236}">
              <a16:creationId xmlns:a16="http://schemas.microsoft.com/office/drawing/2014/main" id="{8661E4A0-A055-4758-9FD9-46F56D2CD3FF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>
          <a:extLst>
            <a:ext uri="{FF2B5EF4-FFF2-40B4-BE49-F238E27FC236}">
              <a16:creationId xmlns:a16="http://schemas.microsoft.com/office/drawing/2014/main" id="{23209AE0-3CC1-4B10-B536-25EE033D56E6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26" name="Text Box 427">
          <a:extLst>
            <a:ext uri="{FF2B5EF4-FFF2-40B4-BE49-F238E27FC236}">
              <a16:creationId xmlns:a16="http://schemas.microsoft.com/office/drawing/2014/main" id="{406537A1-75E2-4379-9FCE-0610813312F1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27" name="Text Box 428">
          <a:extLst>
            <a:ext uri="{FF2B5EF4-FFF2-40B4-BE49-F238E27FC236}">
              <a16:creationId xmlns:a16="http://schemas.microsoft.com/office/drawing/2014/main" id="{8E7AE201-73AC-44FE-A3D4-E88AB8BE21A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>
          <a:extLst>
            <a:ext uri="{FF2B5EF4-FFF2-40B4-BE49-F238E27FC236}">
              <a16:creationId xmlns:a16="http://schemas.microsoft.com/office/drawing/2014/main" id="{36F27A98-4907-4E9F-9431-5515698333D1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29" name="Text Box 430">
          <a:extLst>
            <a:ext uri="{FF2B5EF4-FFF2-40B4-BE49-F238E27FC236}">
              <a16:creationId xmlns:a16="http://schemas.microsoft.com/office/drawing/2014/main" id="{BE000965-822F-4C12-8EC1-CC9234C0193F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>
          <a:extLst>
            <a:ext uri="{FF2B5EF4-FFF2-40B4-BE49-F238E27FC236}">
              <a16:creationId xmlns:a16="http://schemas.microsoft.com/office/drawing/2014/main" id="{AE26F946-FA94-4A4B-BE9D-85E11431B28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>
          <a:extLst>
            <a:ext uri="{FF2B5EF4-FFF2-40B4-BE49-F238E27FC236}">
              <a16:creationId xmlns:a16="http://schemas.microsoft.com/office/drawing/2014/main" id="{D7244270-5C54-4957-8CA8-0C9024B2754F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>
          <a:extLst>
            <a:ext uri="{FF2B5EF4-FFF2-40B4-BE49-F238E27FC236}">
              <a16:creationId xmlns:a16="http://schemas.microsoft.com/office/drawing/2014/main" id="{E702C6F7-6AD1-48F1-B2DF-6647E631554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>
          <a:extLst>
            <a:ext uri="{FF2B5EF4-FFF2-40B4-BE49-F238E27FC236}">
              <a16:creationId xmlns:a16="http://schemas.microsoft.com/office/drawing/2014/main" id="{FF8729B4-29D0-4762-B1DD-1C4A2BA9F34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>
          <a:extLst>
            <a:ext uri="{FF2B5EF4-FFF2-40B4-BE49-F238E27FC236}">
              <a16:creationId xmlns:a16="http://schemas.microsoft.com/office/drawing/2014/main" id="{E6F81B4B-10AF-4195-843C-B04AF4989EFA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>
          <a:extLst>
            <a:ext uri="{FF2B5EF4-FFF2-40B4-BE49-F238E27FC236}">
              <a16:creationId xmlns:a16="http://schemas.microsoft.com/office/drawing/2014/main" id="{A7A6F54D-50A6-4C55-ACD4-796BFAC275C7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36" name="Text Box 437">
          <a:extLst>
            <a:ext uri="{FF2B5EF4-FFF2-40B4-BE49-F238E27FC236}">
              <a16:creationId xmlns:a16="http://schemas.microsoft.com/office/drawing/2014/main" id="{CB9A0E9F-C466-4BD2-AE4B-F4A06F330B90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37" name="Text Box 438">
          <a:extLst>
            <a:ext uri="{FF2B5EF4-FFF2-40B4-BE49-F238E27FC236}">
              <a16:creationId xmlns:a16="http://schemas.microsoft.com/office/drawing/2014/main" id="{7E06B182-9846-4C95-9B0C-D08C1C6F3240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>
          <a:extLst>
            <a:ext uri="{FF2B5EF4-FFF2-40B4-BE49-F238E27FC236}">
              <a16:creationId xmlns:a16="http://schemas.microsoft.com/office/drawing/2014/main" id="{196FECF2-4407-4084-92DA-A411F4775482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39" name="Text Box 440">
          <a:extLst>
            <a:ext uri="{FF2B5EF4-FFF2-40B4-BE49-F238E27FC236}">
              <a16:creationId xmlns:a16="http://schemas.microsoft.com/office/drawing/2014/main" id="{7D45137A-C88C-4139-944C-955718DC891F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>
          <a:extLst>
            <a:ext uri="{FF2B5EF4-FFF2-40B4-BE49-F238E27FC236}">
              <a16:creationId xmlns:a16="http://schemas.microsoft.com/office/drawing/2014/main" id="{D8F98BC2-E418-4A48-B81D-035444D6BA89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>
          <a:extLst>
            <a:ext uri="{FF2B5EF4-FFF2-40B4-BE49-F238E27FC236}">
              <a16:creationId xmlns:a16="http://schemas.microsoft.com/office/drawing/2014/main" id="{4937B850-9B90-43CF-A9BE-DD0C5900EE11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>
          <a:extLst>
            <a:ext uri="{FF2B5EF4-FFF2-40B4-BE49-F238E27FC236}">
              <a16:creationId xmlns:a16="http://schemas.microsoft.com/office/drawing/2014/main" id="{C8BC8E79-A511-466A-9C04-F6ADC943D14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>
          <a:extLst>
            <a:ext uri="{FF2B5EF4-FFF2-40B4-BE49-F238E27FC236}">
              <a16:creationId xmlns:a16="http://schemas.microsoft.com/office/drawing/2014/main" id="{0B11985E-121D-4978-92B5-00E031480094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>
          <a:extLst>
            <a:ext uri="{FF2B5EF4-FFF2-40B4-BE49-F238E27FC236}">
              <a16:creationId xmlns:a16="http://schemas.microsoft.com/office/drawing/2014/main" id="{39902664-EE7F-48D0-A355-95A5636A6D0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>
          <a:extLst>
            <a:ext uri="{FF2B5EF4-FFF2-40B4-BE49-F238E27FC236}">
              <a16:creationId xmlns:a16="http://schemas.microsoft.com/office/drawing/2014/main" id="{E344CE45-ED71-4A45-8F1C-FF4B54049CD7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46" name="Text Box 447">
          <a:extLst>
            <a:ext uri="{FF2B5EF4-FFF2-40B4-BE49-F238E27FC236}">
              <a16:creationId xmlns:a16="http://schemas.microsoft.com/office/drawing/2014/main" id="{AE38715B-8C2F-4B27-85E6-4C023F51A679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47" name="Text Box 448">
          <a:extLst>
            <a:ext uri="{FF2B5EF4-FFF2-40B4-BE49-F238E27FC236}">
              <a16:creationId xmlns:a16="http://schemas.microsoft.com/office/drawing/2014/main" id="{3AB9BF75-A8F0-4012-A4D5-24F1A26F562D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>
          <a:extLst>
            <a:ext uri="{FF2B5EF4-FFF2-40B4-BE49-F238E27FC236}">
              <a16:creationId xmlns:a16="http://schemas.microsoft.com/office/drawing/2014/main" id="{6BBF4B4B-FD2A-457D-BAAC-29088AE31A4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49" name="Text Box 450">
          <a:extLst>
            <a:ext uri="{FF2B5EF4-FFF2-40B4-BE49-F238E27FC236}">
              <a16:creationId xmlns:a16="http://schemas.microsoft.com/office/drawing/2014/main" id="{0EBA29DC-B4E9-4D8A-B235-B6A04C3F958C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>
          <a:extLst>
            <a:ext uri="{FF2B5EF4-FFF2-40B4-BE49-F238E27FC236}">
              <a16:creationId xmlns:a16="http://schemas.microsoft.com/office/drawing/2014/main" id="{6E79C4A4-FC45-4C15-B960-4CA8AB8DEDDA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>
          <a:extLst>
            <a:ext uri="{FF2B5EF4-FFF2-40B4-BE49-F238E27FC236}">
              <a16:creationId xmlns:a16="http://schemas.microsoft.com/office/drawing/2014/main" id="{7ACCB824-6061-4978-BA90-EE02FA17D97A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>
          <a:extLst>
            <a:ext uri="{FF2B5EF4-FFF2-40B4-BE49-F238E27FC236}">
              <a16:creationId xmlns:a16="http://schemas.microsoft.com/office/drawing/2014/main" id="{428CF494-5A41-4869-BFE6-F5B94437D829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>
          <a:extLst>
            <a:ext uri="{FF2B5EF4-FFF2-40B4-BE49-F238E27FC236}">
              <a16:creationId xmlns:a16="http://schemas.microsoft.com/office/drawing/2014/main" id="{CD20DCB9-640E-4470-A5E3-92D28B4ECE50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>
          <a:extLst>
            <a:ext uri="{FF2B5EF4-FFF2-40B4-BE49-F238E27FC236}">
              <a16:creationId xmlns:a16="http://schemas.microsoft.com/office/drawing/2014/main" id="{77437577-36A9-4B7A-90DE-5C831011ADBF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>
          <a:extLst>
            <a:ext uri="{FF2B5EF4-FFF2-40B4-BE49-F238E27FC236}">
              <a16:creationId xmlns:a16="http://schemas.microsoft.com/office/drawing/2014/main" id="{9EE3FEC6-C453-40AB-A235-43B9CEFAD39E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56" name="Text Box 457">
          <a:extLst>
            <a:ext uri="{FF2B5EF4-FFF2-40B4-BE49-F238E27FC236}">
              <a16:creationId xmlns:a16="http://schemas.microsoft.com/office/drawing/2014/main" id="{1A72E99B-D6E3-4DC9-B8A5-7D69D8B3754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57" name="Text Box 458">
          <a:extLst>
            <a:ext uri="{FF2B5EF4-FFF2-40B4-BE49-F238E27FC236}">
              <a16:creationId xmlns:a16="http://schemas.microsoft.com/office/drawing/2014/main" id="{15841ABB-A286-41A6-9458-2019BD473821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>
          <a:extLst>
            <a:ext uri="{FF2B5EF4-FFF2-40B4-BE49-F238E27FC236}">
              <a16:creationId xmlns:a16="http://schemas.microsoft.com/office/drawing/2014/main" id="{2876C29E-5F8A-4432-8D0D-6C1953F9260A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59" name="Text Box 460">
          <a:extLst>
            <a:ext uri="{FF2B5EF4-FFF2-40B4-BE49-F238E27FC236}">
              <a16:creationId xmlns:a16="http://schemas.microsoft.com/office/drawing/2014/main" id="{4C91F39A-D4BF-4D5B-8961-AD81DFF660FC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>
          <a:extLst>
            <a:ext uri="{FF2B5EF4-FFF2-40B4-BE49-F238E27FC236}">
              <a16:creationId xmlns:a16="http://schemas.microsoft.com/office/drawing/2014/main" id="{59AD948B-7324-4BDA-BDE4-AC531321F0AA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>
          <a:extLst>
            <a:ext uri="{FF2B5EF4-FFF2-40B4-BE49-F238E27FC236}">
              <a16:creationId xmlns:a16="http://schemas.microsoft.com/office/drawing/2014/main" id="{B100B401-849A-4E4C-81FF-3964AEAD800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>
          <a:extLst>
            <a:ext uri="{FF2B5EF4-FFF2-40B4-BE49-F238E27FC236}">
              <a16:creationId xmlns:a16="http://schemas.microsoft.com/office/drawing/2014/main" id="{AD02FA75-DEF2-42FC-B0A0-BAD6378EE429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>
          <a:extLst>
            <a:ext uri="{FF2B5EF4-FFF2-40B4-BE49-F238E27FC236}">
              <a16:creationId xmlns:a16="http://schemas.microsoft.com/office/drawing/2014/main" id="{36D0218E-29AB-42B6-9EDA-849F26869031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>
          <a:extLst>
            <a:ext uri="{FF2B5EF4-FFF2-40B4-BE49-F238E27FC236}">
              <a16:creationId xmlns:a16="http://schemas.microsoft.com/office/drawing/2014/main" id="{AE32E7EC-2631-44A1-8E8D-03F9AC77B992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>
          <a:extLst>
            <a:ext uri="{FF2B5EF4-FFF2-40B4-BE49-F238E27FC236}">
              <a16:creationId xmlns:a16="http://schemas.microsoft.com/office/drawing/2014/main" id="{3BE4698A-46CA-4038-A048-3D15D03E206C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66" name="Text Box 467">
          <a:extLst>
            <a:ext uri="{FF2B5EF4-FFF2-40B4-BE49-F238E27FC236}">
              <a16:creationId xmlns:a16="http://schemas.microsoft.com/office/drawing/2014/main" id="{9B0CABCD-D692-4BA5-BFFD-12DC85167228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67" name="Text Box 468">
          <a:extLst>
            <a:ext uri="{FF2B5EF4-FFF2-40B4-BE49-F238E27FC236}">
              <a16:creationId xmlns:a16="http://schemas.microsoft.com/office/drawing/2014/main" id="{5CB7F950-B6CC-4AE9-BCEC-87CD7A4C9BE4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>
          <a:extLst>
            <a:ext uri="{FF2B5EF4-FFF2-40B4-BE49-F238E27FC236}">
              <a16:creationId xmlns:a16="http://schemas.microsoft.com/office/drawing/2014/main" id="{324A9EF8-EE49-486E-9EC2-1ABBCCDBB84B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69" name="Text Box 470">
          <a:extLst>
            <a:ext uri="{FF2B5EF4-FFF2-40B4-BE49-F238E27FC236}">
              <a16:creationId xmlns:a16="http://schemas.microsoft.com/office/drawing/2014/main" id="{9E5226B3-27FF-4B17-B43B-85A4E9B4B9A8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>
          <a:extLst>
            <a:ext uri="{FF2B5EF4-FFF2-40B4-BE49-F238E27FC236}">
              <a16:creationId xmlns:a16="http://schemas.microsoft.com/office/drawing/2014/main" id="{5AF09957-3E11-44BE-BEAB-64A9012AFA05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>
          <a:extLst>
            <a:ext uri="{FF2B5EF4-FFF2-40B4-BE49-F238E27FC236}">
              <a16:creationId xmlns:a16="http://schemas.microsoft.com/office/drawing/2014/main" id="{5ACD77AD-A08D-43DE-BFB2-BFABEAFA38A9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>
          <a:extLst>
            <a:ext uri="{FF2B5EF4-FFF2-40B4-BE49-F238E27FC236}">
              <a16:creationId xmlns:a16="http://schemas.microsoft.com/office/drawing/2014/main" id="{C4862A7B-7322-4912-98B4-85968DA96241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>
          <a:extLst>
            <a:ext uri="{FF2B5EF4-FFF2-40B4-BE49-F238E27FC236}">
              <a16:creationId xmlns:a16="http://schemas.microsoft.com/office/drawing/2014/main" id="{757CA157-ABB2-44D1-9AD5-AAAD0BC38B6D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>
          <a:extLst>
            <a:ext uri="{FF2B5EF4-FFF2-40B4-BE49-F238E27FC236}">
              <a16:creationId xmlns:a16="http://schemas.microsoft.com/office/drawing/2014/main" id="{6C34097B-52E8-458D-8E2E-4243D84C54E5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>
          <a:extLst>
            <a:ext uri="{FF2B5EF4-FFF2-40B4-BE49-F238E27FC236}">
              <a16:creationId xmlns:a16="http://schemas.microsoft.com/office/drawing/2014/main" id="{E5BFE75E-8542-486C-A342-B5B998CFC259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76" name="Text Box 477">
          <a:extLst>
            <a:ext uri="{FF2B5EF4-FFF2-40B4-BE49-F238E27FC236}">
              <a16:creationId xmlns:a16="http://schemas.microsoft.com/office/drawing/2014/main" id="{266ABAA9-2139-460A-8E22-D7133438A5C9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77" name="Text Box 478">
          <a:extLst>
            <a:ext uri="{FF2B5EF4-FFF2-40B4-BE49-F238E27FC236}">
              <a16:creationId xmlns:a16="http://schemas.microsoft.com/office/drawing/2014/main" id="{DCCE2034-9C9D-4EEF-870A-E06E9B37C438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>
          <a:extLst>
            <a:ext uri="{FF2B5EF4-FFF2-40B4-BE49-F238E27FC236}">
              <a16:creationId xmlns:a16="http://schemas.microsoft.com/office/drawing/2014/main" id="{43B2DAA1-D5DA-4BFC-9225-876437066338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79" name="Text Box 480">
          <a:extLst>
            <a:ext uri="{FF2B5EF4-FFF2-40B4-BE49-F238E27FC236}">
              <a16:creationId xmlns:a16="http://schemas.microsoft.com/office/drawing/2014/main" id="{7905B563-A0F9-4B68-91FC-F68035863B10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>
          <a:extLst>
            <a:ext uri="{FF2B5EF4-FFF2-40B4-BE49-F238E27FC236}">
              <a16:creationId xmlns:a16="http://schemas.microsoft.com/office/drawing/2014/main" id="{70A1D5AA-4A29-45C8-8153-CD8504C4340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>
          <a:extLst>
            <a:ext uri="{FF2B5EF4-FFF2-40B4-BE49-F238E27FC236}">
              <a16:creationId xmlns:a16="http://schemas.microsoft.com/office/drawing/2014/main" id="{FF247E56-0DED-4777-91D7-8070905B626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>
          <a:extLst>
            <a:ext uri="{FF2B5EF4-FFF2-40B4-BE49-F238E27FC236}">
              <a16:creationId xmlns:a16="http://schemas.microsoft.com/office/drawing/2014/main" id="{9C9FFDFD-B300-4E99-BEDE-8EBD8F50F842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>
          <a:extLst>
            <a:ext uri="{FF2B5EF4-FFF2-40B4-BE49-F238E27FC236}">
              <a16:creationId xmlns:a16="http://schemas.microsoft.com/office/drawing/2014/main" id="{F0930634-8593-4850-8E3E-53412BD609B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>
          <a:extLst>
            <a:ext uri="{FF2B5EF4-FFF2-40B4-BE49-F238E27FC236}">
              <a16:creationId xmlns:a16="http://schemas.microsoft.com/office/drawing/2014/main" id="{99AD3F76-5CD8-4881-8088-0DC5BF576F57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>
          <a:extLst>
            <a:ext uri="{FF2B5EF4-FFF2-40B4-BE49-F238E27FC236}">
              <a16:creationId xmlns:a16="http://schemas.microsoft.com/office/drawing/2014/main" id="{1141A421-C05D-4A6A-9630-4735BF20C7C4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86" name="Text Box 487">
          <a:extLst>
            <a:ext uri="{FF2B5EF4-FFF2-40B4-BE49-F238E27FC236}">
              <a16:creationId xmlns:a16="http://schemas.microsoft.com/office/drawing/2014/main" id="{3D3AEA02-0407-4966-833D-ACBDCF51C3E2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87" name="Text Box 488">
          <a:extLst>
            <a:ext uri="{FF2B5EF4-FFF2-40B4-BE49-F238E27FC236}">
              <a16:creationId xmlns:a16="http://schemas.microsoft.com/office/drawing/2014/main" id="{1447726A-608E-42A4-8546-8B52AEFC4394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>
          <a:extLst>
            <a:ext uri="{FF2B5EF4-FFF2-40B4-BE49-F238E27FC236}">
              <a16:creationId xmlns:a16="http://schemas.microsoft.com/office/drawing/2014/main" id="{99698D3C-8D86-4655-B9A5-10E0D728EE37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89" name="Text Box 490">
          <a:extLst>
            <a:ext uri="{FF2B5EF4-FFF2-40B4-BE49-F238E27FC236}">
              <a16:creationId xmlns:a16="http://schemas.microsoft.com/office/drawing/2014/main" id="{96BC4E99-3981-41A1-A5EB-435B5A62C1E1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>
          <a:extLst>
            <a:ext uri="{FF2B5EF4-FFF2-40B4-BE49-F238E27FC236}">
              <a16:creationId xmlns:a16="http://schemas.microsoft.com/office/drawing/2014/main" id="{AE1DE584-63CB-493D-9015-D6A1FDBEDE6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>
          <a:extLst>
            <a:ext uri="{FF2B5EF4-FFF2-40B4-BE49-F238E27FC236}">
              <a16:creationId xmlns:a16="http://schemas.microsoft.com/office/drawing/2014/main" id="{151F082C-1112-4E04-BAF7-EE7BAFF62AAE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>
          <a:extLst>
            <a:ext uri="{FF2B5EF4-FFF2-40B4-BE49-F238E27FC236}">
              <a16:creationId xmlns:a16="http://schemas.microsoft.com/office/drawing/2014/main" id="{239C2335-EE42-4EA4-B30E-71CA9EBF8138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>
          <a:extLst>
            <a:ext uri="{FF2B5EF4-FFF2-40B4-BE49-F238E27FC236}">
              <a16:creationId xmlns:a16="http://schemas.microsoft.com/office/drawing/2014/main" id="{2EE63352-AECC-46F2-8A96-B91FA121CA8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>
          <a:extLst>
            <a:ext uri="{FF2B5EF4-FFF2-40B4-BE49-F238E27FC236}">
              <a16:creationId xmlns:a16="http://schemas.microsoft.com/office/drawing/2014/main" id="{CAA24A6D-C81C-425B-A08B-B3AA996A0FE0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>
          <a:extLst>
            <a:ext uri="{FF2B5EF4-FFF2-40B4-BE49-F238E27FC236}">
              <a16:creationId xmlns:a16="http://schemas.microsoft.com/office/drawing/2014/main" id="{1303CA2D-7860-4010-8874-F159E5C6C521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96" name="Text Box 497">
          <a:extLst>
            <a:ext uri="{FF2B5EF4-FFF2-40B4-BE49-F238E27FC236}">
              <a16:creationId xmlns:a16="http://schemas.microsoft.com/office/drawing/2014/main" id="{9227CC7F-EF90-477A-9471-5B6FB27A73AB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97" name="Text Box 498">
          <a:extLst>
            <a:ext uri="{FF2B5EF4-FFF2-40B4-BE49-F238E27FC236}">
              <a16:creationId xmlns:a16="http://schemas.microsoft.com/office/drawing/2014/main" id="{4E68574D-B736-4B5E-8A85-E96929F051A2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>
          <a:extLst>
            <a:ext uri="{FF2B5EF4-FFF2-40B4-BE49-F238E27FC236}">
              <a16:creationId xmlns:a16="http://schemas.microsoft.com/office/drawing/2014/main" id="{AF6771D2-E3A0-43EF-881D-4E79426A6968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99" name="Text Box 500">
          <a:extLst>
            <a:ext uri="{FF2B5EF4-FFF2-40B4-BE49-F238E27FC236}">
              <a16:creationId xmlns:a16="http://schemas.microsoft.com/office/drawing/2014/main" id="{87CF2508-7B5E-4006-8866-215B2D76365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>
          <a:extLst>
            <a:ext uri="{FF2B5EF4-FFF2-40B4-BE49-F238E27FC236}">
              <a16:creationId xmlns:a16="http://schemas.microsoft.com/office/drawing/2014/main" id="{BD50894D-0BAC-44A5-9AAA-03A9A1D8BC49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>
          <a:extLst>
            <a:ext uri="{FF2B5EF4-FFF2-40B4-BE49-F238E27FC236}">
              <a16:creationId xmlns:a16="http://schemas.microsoft.com/office/drawing/2014/main" id="{81082237-DED6-4FD0-AF7C-D8983CE32EC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>
          <a:extLst>
            <a:ext uri="{FF2B5EF4-FFF2-40B4-BE49-F238E27FC236}">
              <a16:creationId xmlns:a16="http://schemas.microsoft.com/office/drawing/2014/main" id="{ED31B356-86A6-4A85-BF92-E08670B01268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>
          <a:extLst>
            <a:ext uri="{FF2B5EF4-FFF2-40B4-BE49-F238E27FC236}">
              <a16:creationId xmlns:a16="http://schemas.microsoft.com/office/drawing/2014/main" id="{81662DFB-BFA6-4CB2-B988-7794F481629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>
          <a:extLst>
            <a:ext uri="{FF2B5EF4-FFF2-40B4-BE49-F238E27FC236}">
              <a16:creationId xmlns:a16="http://schemas.microsoft.com/office/drawing/2014/main" id="{E9490C10-4BBA-4CCC-8B82-3221DEBF2953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>
          <a:extLst>
            <a:ext uri="{FF2B5EF4-FFF2-40B4-BE49-F238E27FC236}">
              <a16:creationId xmlns:a16="http://schemas.microsoft.com/office/drawing/2014/main" id="{51A45C62-FFC3-429D-BDEC-E6FAA3EF6569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06" name="Text Box 507">
          <a:extLst>
            <a:ext uri="{FF2B5EF4-FFF2-40B4-BE49-F238E27FC236}">
              <a16:creationId xmlns:a16="http://schemas.microsoft.com/office/drawing/2014/main" id="{899F35FC-A118-47D2-A774-9E4A6002160E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07" name="Text Box 508">
          <a:extLst>
            <a:ext uri="{FF2B5EF4-FFF2-40B4-BE49-F238E27FC236}">
              <a16:creationId xmlns:a16="http://schemas.microsoft.com/office/drawing/2014/main" id="{2061B3AB-160F-48A8-AF73-1D45C08F1858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>
          <a:extLst>
            <a:ext uri="{FF2B5EF4-FFF2-40B4-BE49-F238E27FC236}">
              <a16:creationId xmlns:a16="http://schemas.microsoft.com/office/drawing/2014/main" id="{8F92E35D-5B83-4975-80AF-F2B812B7F64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09" name="Text Box 510">
          <a:extLst>
            <a:ext uri="{FF2B5EF4-FFF2-40B4-BE49-F238E27FC236}">
              <a16:creationId xmlns:a16="http://schemas.microsoft.com/office/drawing/2014/main" id="{024132AB-91CA-40C9-BF45-41AD05C2CB3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>
          <a:extLst>
            <a:ext uri="{FF2B5EF4-FFF2-40B4-BE49-F238E27FC236}">
              <a16:creationId xmlns:a16="http://schemas.microsoft.com/office/drawing/2014/main" id="{0EFCF8CC-38FB-4BF3-B1B6-7590B9B6C80D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>
          <a:extLst>
            <a:ext uri="{FF2B5EF4-FFF2-40B4-BE49-F238E27FC236}">
              <a16:creationId xmlns:a16="http://schemas.microsoft.com/office/drawing/2014/main" id="{AE95FAA1-887F-493E-8F21-CFCA2C7749E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>
          <a:extLst>
            <a:ext uri="{FF2B5EF4-FFF2-40B4-BE49-F238E27FC236}">
              <a16:creationId xmlns:a16="http://schemas.microsoft.com/office/drawing/2014/main" id="{1796A205-FBE3-4022-A884-F105F9A27D18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>
          <a:extLst>
            <a:ext uri="{FF2B5EF4-FFF2-40B4-BE49-F238E27FC236}">
              <a16:creationId xmlns:a16="http://schemas.microsoft.com/office/drawing/2014/main" id="{DAC1237B-C3C0-47FF-B97D-CCAB9C02D9B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>
          <a:extLst>
            <a:ext uri="{FF2B5EF4-FFF2-40B4-BE49-F238E27FC236}">
              <a16:creationId xmlns:a16="http://schemas.microsoft.com/office/drawing/2014/main" id="{5DC5E388-EBE1-4151-9175-B820565CE9ED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>
          <a:extLst>
            <a:ext uri="{FF2B5EF4-FFF2-40B4-BE49-F238E27FC236}">
              <a16:creationId xmlns:a16="http://schemas.microsoft.com/office/drawing/2014/main" id="{59C72290-9FBB-4A5D-8A7A-AC7E1DC118BA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16" name="Text Box 517">
          <a:extLst>
            <a:ext uri="{FF2B5EF4-FFF2-40B4-BE49-F238E27FC236}">
              <a16:creationId xmlns:a16="http://schemas.microsoft.com/office/drawing/2014/main" id="{60DEB041-83B4-4D98-A6B7-DD2889190C7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17" name="Text Box 518">
          <a:extLst>
            <a:ext uri="{FF2B5EF4-FFF2-40B4-BE49-F238E27FC236}">
              <a16:creationId xmlns:a16="http://schemas.microsoft.com/office/drawing/2014/main" id="{2FEC403C-D6FC-4D63-8E44-0F4AE102D2BF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>
          <a:extLst>
            <a:ext uri="{FF2B5EF4-FFF2-40B4-BE49-F238E27FC236}">
              <a16:creationId xmlns:a16="http://schemas.microsoft.com/office/drawing/2014/main" id="{DCE2B94D-E273-4B5A-8ACD-E557F16696EA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19" name="Text Box 520">
          <a:extLst>
            <a:ext uri="{FF2B5EF4-FFF2-40B4-BE49-F238E27FC236}">
              <a16:creationId xmlns:a16="http://schemas.microsoft.com/office/drawing/2014/main" id="{7EE700C4-DE51-4C1D-B4EE-9EEC8FFEA009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>
          <a:extLst>
            <a:ext uri="{FF2B5EF4-FFF2-40B4-BE49-F238E27FC236}">
              <a16:creationId xmlns:a16="http://schemas.microsoft.com/office/drawing/2014/main" id="{0E4E4CBF-ADE2-4DB0-A33E-59AF42C3CC6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>
          <a:extLst>
            <a:ext uri="{FF2B5EF4-FFF2-40B4-BE49-F238E27FC236}">
              <a16:creationId xmlns:a16="http://schemas.microsoft.com/office/drawing/2014/main" id="{8B40D6CB-7147-4A80-9551-C6CF2DFE7BD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>
          <a:extLst>
            <a:ext uri="{FF2B5EF4-FFF2-40B4-BE49-F238E27FC236}">
              <a16:creationId xmlns:a16="http://schemas.microsoft.com/office/drawing/2014/main" id="{B0CB2562-37DF-4B3F-A8DD-3AB810DAF5E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>
          <a:extLst>
            <a:ext uri="{FF2B5EF4-FFF2-40B4-BE49-F238E27FC236}">
              <a16:creationId xmlns:a16="http://schemas.microsoft.com/office/drawing/2014/main" id="{99AE96AA-D595-4D6E-9AE6-570646B8A1F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>
          <a:extLst>
            <a:ext uri="{FF2B5EF4-FFF2-40B4-BE49-F238E27FC236}">
              <a16:creationId xmlns:a16="http://schemas.microsoft.com/office/drawing/2014/main" id="{3C9046FF-AFFB-42C0-A5D5-A4B1AFCDAF4E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>
          <a:extLst>
            <a:ext uri="{FF2B5EF4-FFF2-40B4-BE49-F238E27FC236}">
              <a16:creationId xmlns:a16="http://schemas.microsoft.com/office/drawing/2014/main" id="{3014B6EF-FCAB-47CA-8C02-20CF85FA3CB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26" name="Text Box 527">
          <a:extLst>
            <a:ext uri="{FF2B5EF4-FFF2-40B4-BE49-F238E27FC236}">
              <a16:creationId xmlns:a16="http://schemas.microsoft.com/office/drawing/2014/main" id="{3044CF77-0844-4969-8E47-0E439007A489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27" name="Text Box 528">
          <a:extLst>
            <a:ext uri="{FF2B5EF4-FFF2-40B4-BE49-F238E27FC236}">
              <a16:creationId xmlns:a16="http://schemas.microsoft.com/office/drawing/2014/main" id="{4281F59A-9F7D-4B9A-98E8-0120D7EF033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>
          <a:extLst>
            <a:ext uri="{FF2B5EF4-FFF2-40B4-BE49-F238E27FC236}">
              <a16:creationId xmlns:a16="http://schemas.microsoft.com/office/drawing/2014/main" id="{1BE49C2A-1047-4CAE-871C-30A75A5531F7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29" name="Text Box 530">
          <a:extLst>
            <a:ext uri="{FF2B5EF4-FFF2-40B4-BE49-F238E27FC236}">
              <a16:creationId xmlns:a16="http://schemas.microsoft.com/office/drawing/2014/main" id="{B621C63A-06DF-4DEC-9136-2D28934C26E6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>
          <a:extLst>
            <a:ext uri="{FF2B5EF4-FFF2-40B4-BE49-F238E27FC236}">
              <a16:creationId xmlns:a16="http://schemas.microsoft.com/office/drawing/2014/main" id="{59CB3302-050C-49FC-8EB1-3A26162E0CB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>
          <a:extLst>
            <a:ext uri="{FF2B5EF4-FFF2-40B4-BE49-F238E27FC236}">
              <a16:creationId xmlns:a16="http://schemas.microsoft.com/office/drawing/2014/main" id="{DBE49033-8E8D-4B47-969C-F889D3B78ACD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>
          <a:extLst>
            <a:ext uri="{FF2B5EF4-FFF2-40B4-BE49-F238E27FC236}">
              <a16:creationId xmlns:a16="http://schemas.microsoft.com/office/drawing/2014/main" id="{01CDF01D-974C-4786-B73A-E2AC69E7F94C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>
          <a:extLst>
            <a:ext uri="{FF2B5EF4-FFF2-40B4-BE49-F238E27FC236}">
              <a16:creationId xmlns:a16="http://schemas.microsoft.com/office/drawing/2014/main" id="{2CADA304-B95A-4B04-8355-271B267D780A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>
          <a:extLst>
            <a:ext uri="{FF2B5EF4-FFF2-40B4-BE49-F238E27FC236}">
              <a16:creationId xmlns:a16="http://schemas.microsoft.com/office/drawing/2014/main" id="{03192968-F74E-46C6-A379-FBEBD5489BD1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>
          <a:extLst>
            <a:ext uri="{FF2B5EF4-FFF2-40B4-BE49-F238E27FC236}">
              <a16:creationId xmlns:a16="http://schemas.microsoft.com/office/drawing/2014/main" id="{83287F20-A0C7-4A8C-965F-492287BA9795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36" name="Text Box 537">
          <a:extLst>
            <a:ext uri="{FF2B5EF4-FFF2-40B4-BE49-F238E27FC236}">
              <a16:creationId xmlns:a16="http://schemas.microsoft.com/office/drawing/2014/main" id="{0D5B89DD-B6F0-4DB2-BB67-E3E278C3ED70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37" name="Text Box 538">
          <a:extLst>
            <a:ext uri="{FF2B5EF4-FFF2-40B4-BE49-F238E27FC236}">
              <a16:creationId xmlns:a16="http://schemas.microsoft.com/office/drawing/2014/main" id="{12B0A38A-9617-4C51-B215-35838D58C202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>
          <a:extLst>
            <a:ext uri="{FF2B5EF4-FFF2-40B4-BE49-F238E27FC236}">
              <a16:creationId xmlns:a16="http://schemas.microsoft.com/office/drawing/2014/main" id="{7687463F-86E6-428D-912A-C6A1406BCF9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39" name="Text Box 540">
          <a:extLst>
            <a:ext uri="{FF2B5EF4-FFF2-40B4-BE49-F238E27FC236}">
              <a16:creationId xmlns:a16="http://schemas.microsoft.com/office/drawing/2014/main" id="{AA970F51-1B6E-48BA-B5F3-89DBBCC6B02E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>
          <a:extLst>
            <a:ext uri="{FF2B5EF4-FFF2-40B4-BE49-F238E27FC236}">
              <a16:creationId xmlns:a16="http://schemas.microsoft.com/office/drawing/2014/main" id="{65F97D3D-E847-468B-8CD7-7E0CDBBA5FB2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>
          <a:extLst>
            <a:ext uri="{FF2B5EF4-FFF2-40B4-BE49-F238E27FC236}">
              <a16:creationId xmlns:a16="http://schemas.microsoft.com/office/drawing/2014/main" id="{07856F3A-DB65-4F58-A41B-F4343A14E6DF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>
          <a:extLst>
            <a:ext uri="{FF2B5EF4-FFF2-40B4-BE49-F238E27FC236}">
              <a16:creationId xmlns:a16="http://schemas.microsoft.com/office/drawing/2014/main" id="{6F55A80C-0B59-420A-97DF-950232FEAA23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>
          <a:extLst>
            <a:ext uri="{FF2B5EF4-FFF2-40B4-BE49-F238E27FC236}">
              <a16:creationId xmlns:a16="http://schemas.microsoft.com/office/drawing/2014/main" id="{F4DEA5A3-17EB-4F10-81B6-50337964802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>
          <a:extLst>
            <a:ext uri="{FF2B5EF4-FFF2-40B4-BE49-F238E27FC236}">
              <a16:creationId xmlns:a16="http://schemas.microsoft.com/office/drawing/2014/main" id="{D7F273A0-1935-45CD-B814-166585243F1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>
          <a:extLst>
            <a:ext uri="{FF2B5EF4-FFF2-40B4-BE49-F238E27FC236}">
              <a16:creationId xmlns:a16="http://schemas.microsoft.com/office/drawing/2014/main" id="{8B931F28-581C-4DBB-959A-95056AB80152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46" name="Text Box 547">
          <a:extLst>
            <a:ext uri="{FF2B5EF4-FFF2-40B4-BE49-F238E27FC236}">
              <a16:creationId xmlns:a16="http://schemas.microsoft.com/office/drawing/2014/main" id="{6B77E216-7A38-4EBB-9824-B6B2BC4E4CD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47" name="Text Box 548">
          <a:extLst>
            <a:ext uri="{FF2B5EF4-FFF2-40B4-BE49-F238E27FC236}">
              <a16:creationId xmlns:a16="http://schemas.microsoft.com/office/drawing/2014/main" id="{021ACF4C-10DB-4318-8801-F7E3F08CC65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>
          <a:extLst>
            <a:ext uri="{FF2B5EF4-FFF2-40B4-BE49-F238E27FC236}">
              <a16:creationId xmlns:a16="http://schemas.microsoft.com/office/drawing/2014/main" id="{9FE6174B-3CCC-4EDF-B6FC-3B90043102D4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49" name="Text Box 550">
          <a:extLst>
            <a:ext uri="{FF2B5EF4-FFF2-40B4-BE49-F238E27FC236}">
              <a16:creationId xmlns:a16="http://schemas.microsoft.com/office/drawing/2014/main" id="{A4DDEF52-7832-40C7-BC39-9681778D6649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>
          <a:extLst>
            <a:ext uri="{FF2B5EF4-FFF2-40B4-BE49-F238E27FC236}">
              <a16:creationId xmlns:a16="http://schemas.microsoft.com/office/drawing/2014/main" id="{2C8FA719-616A-40D6-B336-36D54E244105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>
          <a:extLst>
            <a:ext uri="{FF2B5EF4-FFF2-40B4-BE49-F238E27FC236}">
              <a16:creationId xmlns:a16="http://schemas.microsoft.com/office/drawing/2014/main" id="{5B796D90-2674-47EF-B8B4-9E1F518544C4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>
          <a:extLst>
            <a:ext uri="{FF2B5EF4-FFF2-40B4-BE49-F238E27FC236}">
              <a16:creationId xmlns:a16="http://schemas.microsoft.com/office/drawing/2014/main" id="{3EB0C8FD-F95D-4254-8090-C07DF0FC4B7D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>
          <a:extLst>
            <a:ext uri="{FF2B5EF4-FFF2-40B4-BE49-F238E27FC236}">
              <a16:creationId xmlns:a16="http://schemas.microsoft.com/office/drawing/2014/main" id="{5C480CA0-A6A3-4BBE-A5D4-2BED41C7742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>
          <a:extLst>
            <a:ext uri="{FF2B5EF4-FFF2-40B4-BE49-F238E27FC236}">
              <a16:creationId xmlns:a16="http://schemas.microsoft.com/office/drawing/2014/main" id="{A1E1A4EE-7480-46C9-A765-A989C7065586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>
          <a:extLst>
            <a:ext uri="{FF2B5EF4-FFF2-40B4-BE49-F238E27FC236}">
              <a16:creationId xmlns:a16="http://schemas.microsoft.com/office/drawing/2014/main" id="{3FD81B3F-8A96-4C38-93C2-E1D75A08C503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56" name="Text Box 557">
          <a:extLst>
            <a:ext uri="{FF2B5EF4-FFF2-40B4-BE49-F238E27FC236}">
              <a16:creationId xmlns:a16="http://schemas.microsoft.com/office/drawing/2014/main" id="{42007FD3-F1BB-4B2B-9C2D-8B07ACC7A60A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57" name="Text Box 558">
          <a:extLst>
            <a:ext uri="{FF2B5EF4-FFF2-40B4-BE49-F238E27FC236}">
              <a16:creationId xmlns:a16="http://schemas.microsoft.com/office/drawing/2014/main" id="{23AFC53B-6F41-44D4-A1E9-26DEA57573FF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>
          <a:extLst>
            <a:ext uri="{FF2B5EF4-FFF2-40B4-BE49-F238E27FC236}">
              <a16:creationId xmlns:a16="http://schemas.microsoft.com/office/drawing/2014/main" id="{AC484B87-542A-4F78-B4EC-53AD70547ED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59" name="Text Box 560">
          <a:extLst>
            <a:ext uri="{FF2B5EF4-FFF2-40B4-BE49-F238E27FC236}">
              <a16:creationId xmlns:a16="http://schemas.microsoft.com/office/drawing/2014/main" id="{E8C4795B-1F37-4CE2-93EB-D3C2EB6E0484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>
          <a:extLst>
            <a:ext uri="{FF2B5EF4-FFF2-40B4-BE49-F238E27FC236}">
              <a16:creationId xmlns:a16="http://schemas.microsoft.com/office/drawing/2014/main" id="{1C142E95-4970-4DE2-ABAD-304A2E882A29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>
          <a:extLst>
            <a:ext uri="{FF2B5EF4-FFF2-40B4-BE49-F238E27FC236}">
              <a16:creationId xmlns:a16="http://schemas.microsoft.com/office/drawing/2014/main" id="{CF5F2FC2-559F-41E5-AFF7-011FFDD93F23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>
          <a:extLst>
            <a:ext uri="{FF2B5EF4-FFF2-40B4-BE49-F238E27FC236}">
              <a16:creationId xmlns:a16="http://schemas.microsoft.com/office/drawing/2014/main" id="{5246D16F-5B3C-4DAA-8D3E-B37740148A6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>
          <a:extLst>
            <a:ext uri="{FF2B5EF4-FFF2-40B4-BE49-F238E27FC236}">
              <a16:creationId xmlns:a16="http://schemas.microsoft.com/office/drawing/2014/main" id="{0598443C-0065-4AAD-935D-23A16101841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>
          <a:extLst>
            <a:ext uri="{FF2B5EF4-FFF2-40B4-BE49-F238E27FC236}">
              <a16:creationId xmlns:a16="http://schemas.microsoft.com/office/drawing/2014/main" id="{330ADD91-9578-4F57-8282-D27AD2866683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>
          <a:extLst>
            <a:ext uri="{FF2B5EF4-FFF2-40B4-BE49-F238E27FC236}">
              <a16:creationId xmlns:a16="http://schemas.microsoft.com/office/drawing/2014/main" id="{E8EE546D-1F47-40DD-BC3A-50FD32DD9B9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66" name="Text Box 567">
          <a:extLst>
            <a:ext uri="{FF2B5EF4-FFF2-40B4-BE49-F238E27FC236}">
              <a16:creationId xmlns:a16="http://schemas.microsoft.com/office/drawing/2014/main" id="{27EE2983-D99E-4B72-A2BB-7C954ADF7596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67" name="Text Box 568">
          <a:extLst>
            <a:ext uri="{FF2B5EF4-FFF2-40B4-BE49-F238E27FC236}">
              <a16:creationId xmlns:a16="http://schemas.microsoft.com/office/drawing/2014/main" id="{82173C7C-0E96-4265-9812-99D92478966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>
          <a:extLst>
            <a:ext uri="{FF2B5EF4-FFF2-40B4-BE49-F238E27FC236}">
              <a16:creationId xmlns:a16="http://schemas.microsoft.com/office/drawing/2014/main" id="{B719CE79-9784-4B8B-A5B9-28BA43AEFB2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69" name="Text Box 570">
          <a:extLst>
            <a:ext uri="{FF2B5EF4-FFF2-40B4-BE49-F238E27FC236}">
              <a16:creationId xmlns:a16="http://schemas.microsoft.com/office/drawing/2014/main" id="{397954ED-4899-43E9-8F7D-35B0057C77B3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>
          <a:extLst>
            <a:ext uri="{FF2B5EF4-FFF2-40B4-BE49-F238E27FC236}">
              <a16:creationId xmlns:a16="http://schemas.microsoft.com/office/drawing/2014/main" id="{EC0875DC-7D49-400F-816F-A7A81F5F166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>
          <a:extLst>
            <a:ext uri="{FF2B5EF4-FFF2-40B4-BE49-F238E27FC236}">
              <a16:creationId xmlns:a16="http://schemas.microsoft.com/office/drawing/2014/main" id="{05E3809E-6039-4717-A7E3-C43503F19FC2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>
          <a:extLst>
            <a:ext uri="{FF2B5EF4-FFF2-40B4-BE49-F238E27FC236}">
              <a16:creationId xmlns:a16="http://schemas.microsoft.com/office/drawing/2014/main" id="{7D8EF03F-2C21-4A53-9884-2EC54452E165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>
          <a:extLst>
            <a:ext uri="{FF2B5EF4-FFF2-40B4-BE49-F238E27FC236}">
              <a16:creationId xmlns:a16="http://schemas.microsoft.com/office/drawing/2014/main" id="{1029E8F5-6490-4158-99E7-191B1816B1C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>
          <a:extLst>
            <a:ext uri="{FF2B5EF4-FFF2-40B4-BE49-F238E27FC236}">
              <a16:creationId xmlns:a16="http://schemas.microsoft.com/office/drawing/2014/main" id="{BC989B29-0F3A-42F7-AB8E-35457C97690F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>
          <a:extLst>
            <a:ext uri="{FF2B5EF4-FFF2-40B4-BE49-F238E27FC236}">
              <a16:creationId xmlns:a16="http://schemas.microsoft.com/office/drawing/2014/main" id="{A84B7006-A254-41CF-B9A4-AE0E012ACB5D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76" name="Text Box 577">
          <a:extLst>
            <a:ext uri="{FF2B5EF4-FFF2-40B4-BE49-F238E27FC236}">
              <a16:creationId xmlns:a16="http://schemas.microsoft.com/office/drawing/2014/main" id="{34358183-2EB0-452E-94E8-50CC552829C0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77" name="Text Box 578">
          <a:extLst>
            <a:ext uri="{FF2B5EF4-FFF2-40B4-BE49-F238E27FC236}">
              <a16:creationId xmlns:a16="http://schemas.microsoft.com/office/drawing/2014/main" id="{FA10580E-D519-41D6-A327-EFD4FDB1F7C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>
          <a:extLst>
            <a:ext uri="{FF2B5EF4-FFF2-40B4-BE49-F238E27FC236}">
              <a16:creationId xmlns:a16="http://schemas.microsoft.com/office/drawing/2014/main" id="{F8AFD96C-366C-4833-8A62-276304144516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79" name="Text Box 580">
          <a:extLst>
            <a:ext uri="{FF2B5EF4-FFF2-40B4-BE49-F238E27FC236}">
              <a16:creationId xmlns:a16="http://schemas.microsoft.com/office/drawing/2014/main" id="{1233FB0A-42DC-4711-BF19-9BFDB11FC3AC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>
          <a:extLst>
            <a:ext uri="{FF2B5EF4-FFF2-40B4-BE49-F238E27FC236}">
              <a16:creationId xmlns:a16="http://schemas.microsoft.com/office/drawing/2014/main" id="{12B368E6-5DCB-4443-8523-5EF32CEB05A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>
          <a:extLst>
            <a:ext uri="{FF2B5EF4-FFF2-40B4-BE49-F238E27FC236}">
              <a16:creationId xmlns:a16="http://schemas.microsoft.com/office/drawing/2014/main" id="{3928D365-8366-4B7A-85A9-04C65E40377E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>
          <a:extLst>
            <a:ext uri="{FF2B5EF4-FFF2-40B4-BE49-F238E27FC236}">
              <a16:creationId xmlns:a16="http://schemas.microsoft.com/office/drawing/2014/main" id="{0C800E19-5CE1-4D87-98D4-D67791796A44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>
          <a:extLst>
            <a:ext uri="{FF2B5EF4-FFF2-40B4-BE49-F238E27FC236}">
              <a16:creationId xmlns:a16="http://schemas.microsoft.com/office/drawing/2014/main" id="{3AD8C94F-9FAC-453F-BDD4-0B5607D45FBA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>
          <a:extLst>
            <a:ext uri="{FF2B5EF4-FFF2-40B4-BE49-F238E27FC236}">
              <a16:creationId xmlns:a16="http://schemas.microsoft.com/office/drawing/2014/main" id="{38657C40-5F94-4DC9-B7E1-7400BEE233EE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>
          <a:extLst>
            <a:ext uri="{FF2B5EF4-FFF2-40B4-BE49-F238E27FC236}">
              <a16:creationId xmlns:a16="http://schemas.microsoft.com/office/drawing/2014/main" id="{56C7F07F-85EE-4EE9-97DC-97A78E397A17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86" name="Text Box 587">
          <a:extLst>
            <a:ext uri="{FF2B5EF4-FFF2-40B4-BE49-F238E27FC236}">
              <a16:creationId xmlns:a16="http://schemas.microsoft.com/office/drawing/2014/main" id="{CD374883-6E9C-46C5-B773-90B2342B7C51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87" name="Text Box 588">
          <a:extLst>
            <a:ext uri="{FF2B5EF4-FFF2-40B4-BE49-F238E27FC236}">
              <a16:creationId xmlns:a16="http://schemas.microsoft.com/office/drawing/2014/main" id="{14F11C6C-0F5B-45F0-82AA-0933233A1161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>
          <a:extLst>
            <a:ext uri="{FF2B5EF4-FFF2-40B4-BE49-F238E27FC236}">
              <a16:creationId xmlns:a16="http://schemas.microsoft.com/office/drawing/2014/main" id="{D2A97968-4C66-42EC-864C-736F74180F84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89" name="Text Box 590">
          <a:extLst>
            <a:ext uri="{FF2B5EF4-FFF2-40B4-BE49-F238E27FC236}">
              <a16:creationId xmlns:a16="http://schemas.microsoft.com/office/drawing/2014/main" id="{4A5FBE99-1C12-46B9-851F-F5689F5CD62A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>
          <a:extLst>
            <a:ext uri="{FF2B5EF4-FFF2-40B4-BE49-F238E27FC236}">
              <a16:creationId xmlns:a16="http://schemas.microsoft.com/office/drawing/2014/main" id="{D13DD1DA-9DEB-4ED6-B7E5-9E1C22DF0505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>
          <a:extLst>
            <a:ext uri="{FF2B5EF4-FFF2-40B4-BE49-F238E27FC236}">
              <a16:creationId xmlns:a16="http://schemas.microsoft.com/office/drawing/2014/main" id="{C2C1EC80-49A2-4807-BEAB-B671397D5BEB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>
          <a:extLst>
            <a:ext uri="{FF2B5EF4-FFF2-40B4-BE49-F238E27FC236}">
              <a16:creationId xmlns:a16="http://schemas.microsoft.com/office/drawing/2014/main" id="{DEA65BD4-542F-4C43-94D4-65732508541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>
          <a:extLst>
            <a:ext uri="{FF2B5EF4-FFF2-40B4-BE49-F238E27FC236}">
              <a16:creationId xmlns:a16="http://schemas.microsoft.com/office/drawing/2014/main" id="{AD61DFF9-1B70-4A74-AD47-21631BE39429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>
          <a:extLst>
            <a:ext uri="{FF2B5EF4-FFF2-40B4-BE49-F238E27FC236}">
              <a16:creationId xmlns:a16="http://schemas.microsoft.com/office/drawing/2014/main" id="{98913A0F-80E2-4E17-9147-DA757184FCAE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>
          <a:extLst>
            <a:ext uri="{FF2B5EF4-FFF2-40B4-BE49-F238E27FC236}">
              <a16:creationId xmlns:a16="http://schemas.microsoft.com/office/drawing/2014/main" id="{F21939A6-8F99-4DAC-879A-DF26004D1D5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96" name="Text Box 597">
          <a:extLst>
            <a:ext uri="{FF2B5EF4-FFF2-40B4-BE49-F238E27FC236}">
              <a16:creationId xmlns:a16="http://schemas.microsoft.com/office/drawing/2014/main" id="{681E6119-7222-462F-A4D8-7C19E3CD62AE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97" name="Text Box 598">
          <a:extLst>
            <a:ext uri="{FF2B5EF4-FFF2-40B4-BE49-F238E27FC236}">
              <a16:creationId xmlns:a16="http://schemas.microsoft.com/office/drawing/2014/main" id="{50B2FA0A-9479-4224-8D2E-F9AC0D34E259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>
          <a:extLst>
            <a:ext uri="{FF2B5EF4-FFF2-40B4-BE49-F238E27FC236}">
              <a16:creationId xmlns:a16="http://schemas.microsoft.com/office/drawing/2014/main" id="{46FE136F-70B1-4412-A06C-8508DF91C17C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99" name="Text Box 600">
          <a:extLst>
            <a:ext uri="{FF2B5EF4-FFF2-40B4-BE49-F238E27FC236}">
              <a16:creationId xmlns:a16="http://schemas.microsoft.com/office/drawing/2014/main" id="{B25465C9-284C-4908-A4E6-99A67006A955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>
          <a:extLst>
            <a:ext uri="{FF2B5EF4-FFF2-40B4-BE49-F238E27FC236}">
              <a16:creationId xmlns:a16="http://schemas.microsoft.com/office/drawing/2014/main" id="{C615E744-04EF-4A46-AF9D-417975C469F5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>
          <a:extLst>
            <a:ext uri="{FF2B5EF4-FFF2-40B4-BE49-F238E27FC236}">
              <a16:creationId xmlns:a16="http://schemas.microsoft.com/office/drawing/2014/main" id="{F1DAD154-ADD1-42AD-8FD7-922644A273F1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>
          <a:extLst>
            <a:ext uri="{FF2B5EF4-FFF2-40B4-BE49-F238E27FC236}">
              <a16:creationId xmlns:a16="http://schemas.microsoft.com/office/drawing/2014/main" id="{7AD54D6F-4DD5-4776-B0C5-A95EF5A766AB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>
          <a:extLst>
            <a:ext uri="{FF2B5EF4-FFF2-40B4-BE49-F238E27FC236}">
              <a16:creationId xmlns:a16="http://schemas.microsoft.com/office/drawing/2014/main" id="{DC2B9F74-AF7A-4304-950D-EBC1EB4D083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>
          <a:extLst>
            <a:ext uri="{FF2B5EF4-FFF2-40B4-BE49-F238E27FC236}">
              <a16:creationId xmlns:a16="http://schemas.microsoft.com/office/drawing/2014/main" id="{D3640F38-6786-41E5-9381-02DB35642224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>
          <a:extLst>
            <a:ext uri="{FF2B5EF4-FFF2-40B4-BE49-F238E27FC236}">
              <a16:creationId xmlns:a16="http://schemas.microsoft.com/office/drawing/2014/main" id="{C38FBF7A-CBDB-4CB3-9CFB-3BFC4E738515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06" name="Text Box 607">
          <a:extLst>
            <a:ext uri="{FF2B5EF4-FFF2-40B4-BE49-F238E27FC236}">
              <a16:creationId xmlns:a16="http://schemas.microsoft.com/office/drawing/2014/main" id="{716ECF71-1535-4790-8CB7-90B406E5DB5D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07" name="Text Box 608">
          <a:extLst>
            <a:ext uri="{FF2B5EF4-FFF2-40B4-BE49-F238E27FC236}">
              <a16:creationId xmlns:a16="http://schemas.microsoft.com/office/drawing/2014/main" id="{4D6169D6-00BD-4AF0-9CDC-7CAA2BEDD38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>
          <a:extLst>
            <a:ext uri="{FF2B5EF4-FFF2-40B4-BE49-F238E27FC236}">
              <a16:creationId xmlns:a16="http://schemas.microsoft.com/office/drawing/2014/main" id="{8EC81D05-C0F0-4D01-AA35-DD0172570A61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09" name="Text Box 610">
          <a:extLst>
            <a:ext uri="{FF2B5EF4-FFF2-40B4-BE49-F238E27FC236}">
              <a16:creationId xmlns:a16="http://schemas.microsoft.com/office/drawing/2014/main" id="{C6652503-E760-4B93-88F8-BE95894A3791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>
          <a:extLst>
            <a:ext uri="{FF2B5EF4-FFF2-40B4-BE49-F238E27FC236}">
              <a16:creationId xmlns:a16="http://schemas.microsoft.com/office/drawing/2014/main" id="{37B272D2-F781-487C-AF52-4D82F099937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>
          <a:extLst>
            <a:ext uri="{FF2B5EF4-FFF2-40B4-BE49-F238E27FC236}">
              <a16:creationId xmlns:a16="http://schemas.microsoft.com/office/drawing/2014/main" id="{1FC2C226-71D3-4DE0-B424-263CF314F7BA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>
          <a:extLst>
            <a:ext uri="{FF2B5EF4-FFF2-40B4-BE49-F238E27FC236}">
              <a16:creationId xmlns:a16="http://schemas.microsoft.com/office/drawing/2014/main" id="{8CB14185-12C0-4BAD-BBDB-B2147CD8744B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>
          <a:extLst>
            <a:ext uri="{FF2B5EF4-FFF2-40B4-BE49-F238E27FC236}">
              <a16:creationId xmlns:a16="http://schemas.microsoft.com/office/drawing/2014/main" id="{1F0574A7-E56D-4495-BD11-1C021B18A10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>
          <a:extLst>
            <a:ext uri="{FF2B5EF4-FFF2-40B4-BE49-F238E27FC236}">
              <a16:creationId xmlns:a16="http://schemas.microsoft.com/office/drawing/2014/main" id="{7A1FE9ED-CA84-447B-A85B-24FF2BB04C97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>
          <a:extLst>
            <a:ext uri="{FF2B5EF4-FFF2-40B4-BE49-F238E27FC236}">
              <a16:creationId xmlns:a16="http://schemas.microsoft.com/office/drawing/2014/main" id="{EFAF7C5A-8731-487C-BC55-F7AE52B7F72A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16" name="Text Box 617">
          <a:extLst>
            <a:ext uri="{FF2B5EF4-FFF2-40B4-BE49-F238E27FC236}">
              <a16:creationId xmlns:a16="http://schemas.microsoft.com/office/drawing/2014/main" id="{060E0301-7AFD-46C0-840C-0006A8979575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17" name="Text Box 618">
          <a:extLst>
            <a:ext uri="{FF2B5EF4-FFF2-40B4-BE49-F238E27FC236}">
              <a16:creationId xmlns:a16="http://schemas.microsoft.com/office/drawing/2014/main" id="{0F2E5C93-A2F5-4AB9-AEFA-191DF6C97B3F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>
          <a:extLst>
            <a:ext uri="{FF2B5EF4-FFF2-40B4-BE49-F238E27FC236}">
              <a16:creationId xmlns:a16="http://schemas.microsoft.com/office/drawing/2014/main" id="{B1664A98-EE73-45E7-B37B-6C9FC8FEE6D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19" name="Text Box 620">
          <a:extLst>
            <a:ext uri="{FF2B5EF4-FFF2-40B4-BE49-F238E27FC236}">
              <a16:creationId xmlns:a16="http://schemas.microsoft.com/office/drawing/2014/main" id="{0FC8EA85-2A8C-4F73-A072-9175A7CF8109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>
          <a:extLst>
            <a:ext uri="{FF2B5EF4-FFF2-40B4-BE49-F238E27FC236}">
              <a16:creationId xmlns:a16="http://schemas.microsoft.com/office/drawing/2014/main" id="{D5D888F5-4836-4817-80C3-AC52AFEF0A1A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>
          <a:extLst>
            <a:ext uri="{FF2B5EF4-FFF2-40B4-BE49-F238E27FC236}">
              <a16:creationId xmlns:a16="http://schemas.microsoft.com/office/drawing/2014/main" id="{F2522537-57E0-47D7-AB24-C4884C15146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>
          <a:extLst>
            <a:ext uri="{FF2B5EF4-FFF2-40B4-BE49-F238E27FC236}">
              <a16:creationId xmlns:a16="http://schemas.microsoft.com/office/drawing/2014/main" id="{45B0F688-94DC-4E9B-A2DD-26B057FE34E9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>
          <a:extLst>
            <a:ext uri="{FF2B5EF4-FFF2-40B4-BE49-F238E27FC236}">
              <a16:creationId xmlns:a16="http://schemas.microsoft.com/office/drawing/2014/main" id="{F9142D42-8C1B-43D6-94D3-08093986EEE6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>
          <a:extLst>
            <a:ext uri="{FF2B5EF4-FFF2-40B4-BE49-F238E27FC236}">
              <a16:creationId xmlns:a16="http://schemas.microsoft.com/office/drawing/2014/main" id="{A53A4529-74E0-46A9-9273-78183A26C58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>
          <a:extLst>
            <a:ext uri="{FF2B5EF4-FFF2-40B4-BE49-F238E27FC236}">
              <a16:creationId xmlns:a16="http://schemas.microsoft.com/office/drawing/2014/main" id="{31426C74-F9AC-45DB-8279-D20906F57A0C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26" name="Text Box 627">
          <a:extLst>
            <a:ext uri="{FF2B5EF4-FFF2-40B4-BE49-F238E27FC236}">
              <a16:creationId xmlns:a16="http://schemas.microsoft.com/office/drawing/2014/main" id="{92621EE6-DEC9-47DF-A0B5-5922A81A34B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27" name="Text Box 628">
          <a:extLst>
            <a:ext uri="{FF2B5EF4-FFF2-40B4-BE49-F238E27FC236}">
              <a16:creationId xmlns:a16="http://schemas.microsoft.com/office/drawing/2014/main" id="{B98A9317-DEF0-4C07-8AF7-E7FB37E38937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>
          <a:extLst>
            <a:ext uri="{FF2B5EF4-FFF2-40B4-BE49-F238E27FC236}">
              <a16:creationId xmlns:a16="http://schemas.microsoft.com/office/drawing/2014/main" id="{E43D16C5-6A9E-4BC6-905C-C5FEECCEF61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29" name="Text Box 630">
          <a:extLst>
            <a:ext uri="{FF2B5EF4-FFF2-40B4-BE49-F238E27FC236}">
              <a16:creationId xmlns:a16="http://schemas.microsoft.com/office/drawing/2014/main" id="{77B269B0-9C44-4497-9D5B-5322484C9978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>
          <a:extLst>
            <a:ext uri="{FF2B5EF4-FFF2-40B4-BE49-F238E27FC236}">
              <a16:creationId xmlns:a16="http://schemas.microsoft.com/office/drawing/2014/main" id="{CC303CEF-A6D4-4805-BA49-DFB1AB3ED7E2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>
          <a:extLst>
            <a:ext uri="{FF2B5EF4-FFF2-40B4-BE49-F238E27FC236}">
              <a16:creationId xmlns:a16="http://schemas.microsoft.com/office/drawing/2014/main" id="{FBA01B6B-2F73-4F26-B574-45F02DDD2D61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>
          <a:extLst>
            <a:ext uri="{FF2B5EF4-FFF2-40B4-BE49-F238E27FC236}">
              <a16:creationId xmlns:a16="http://schemas.microsoft.com/office/drawing/2014/main" id="{0024A467-1FBC-4101-9AD5-177AFCAF3249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>
          <a:extLst>
            <a:ext uri="{FF2B5EF4-FFF2-40B4-BE49-F238E27FC236}">
              <a16:creationId xmlns:a16="http://schemas.microsoft.com/office/drawing/2014/main" id="{048BE648-4313-432D-BF7E-42AE7E7C8361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>
          <a:extLst>
            <a:ext uri="{FF2B5EF4-FFF2-40B4-BE49-F238E27FC236}">
              <a16:creationId xmlns:a16="http://schemas.microsoft.com/office/drawing/2014/main" id="{3B9B2E6C-7876-4212-915D-B74C9C0C287A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>
          <a:extLst>
            <a:ext uri="{FF2B5EF4-FFF2-40B4-BE49-F238E27FC236}">
              <a16:creationId xmlns:a16="http://schemas.microsoft.com/office/drawing/2014/main" id="{E00BC98A-67B8-46EC-A652-9E68B8FAAC0E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36" name="Text Box 637">
          <a:extLst>
            <a:ext uri="{FF2B5EF4-FFF2-40B4-BE49-F238E27FC236}">
              <a16:creationId xmlns:a16="http://schemas.microsoft.com/office/drawing/2014/main" id="{3F0BABD8-B228-410C-AC55-3EBF761A45C7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37" name="Text Box 638">
          <a:extLst>
            <a:ext uri="{FF2B5EF4-FFF2-40B4-BE49-F238E27FC236}">
              <a16:creationId xmlns:a16="http://schemas.microsoft.com/office/drawing/2014/main" id="{E0E3358C-8DEF-4F56-B03F-5680477218F0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>
          <a:extLst>
            <a:ext uri="{FF2B5EF4-FFF2-40B4-BE49-F238E27FC236}">
              <a16:creationId xmlns:a16="http://schemas.microsoft.com/office/drawing/2014/main" id="{114EDD12-8ACD-4BBF-9728-F40BA03E323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39" name="Text Box 640">
          <a:extLst>
            <a:ext uri="{FF2B5EF4-FFF2-40B4-BE49-F238E27FC236}">
              <a16:creationId xmlns:a16="http://schemas.microsoft.com/office/drawing/2014/main" id="{F4B8D7F6-BF2D-4517-8C9F-22ED91840BE0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>
          <a:extLst>
            <a:ext uri="{FF2B5EF4-FFF2-40B4-BE49-F238E27FC236}">
              <a16:creationId xmlns:a16="http://schemas.microsoft.com/office/drawing/2014/main" id="{36C02729-4680-4EEC-8F61-777BF4BEF6A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>
          <a:extLst>
            <a:ext uri="{FF2B5EF4-FFF2-40B4-BE49-F238E27FC236}">
              <a16:creationId xmlns:a16="http://schemas.microsoft.com/office/drawing/2014/main" id="{D8FAC570-ECE8-495F-B353-5F09B63869C9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>
          <a:extLst>
            <a:ext uri="{FF2B5EF4-FFF2-40B4-BE49-F238E27FC236}">
              <a16:creationId xmlns:a16="http://schemas.microsoft.com/office/drawing/2014/main" id="{7B95BA37-F531-46C2-84F4-13ADD762E3B5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>
          <a:extLst>
            <a:ext uri="{FF2B5EF4-FFF2-40B4-BE49-F238E27FC236}">
              <a16:creationId xmlns:a16="http://schemas.microsoft.com/office/drawing/2014/main" id="{74E5B992-684A-44DF-A546-73852C81A7F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>
          <a:extLst>
            <a:ext uri="{FF2B5EF4-FFF2-40B4-BE49-F238E27FC236}">
              <a16:creationId xmlns:a16="http://schemas.microsoft.com/office/drawing/2014/main" id="{240DDD18-8EBE-4299-AEE3-12CD5EEB56BF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>
          <a:extLst>
            <a:ext uri="{FF2B5EF4-FFF2-40B4-BE49-F238E27FC236}">
              <a16:creationId xmlns:a16="http://schemas.microsoft.com/office/drawing/2014/main" id="{0287A6D9-EEA3-4F80-924E-3C5B5F1A3B7D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46" name="Text Box 647">
          <a:extLst>
            <a:ext uri="{FF2B5EF4-FFF2-40B4-BE49-F238E27FC236}">
              <a16:creationId xmlns:a16="http://schemas.microsoft.com/office/drawing/2014/main" id="{BA6260D3-CE18-4A9C-A5EF-D6F3849A967E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47" name="Text Box 648">
          <a:extLst>
            <a:ext uri="{FF2B5EF4-FFF2-40B4-BE49-F238E27FC236}">
              <a16:creationId xmlns:a16="http://schemas.microsoft.com/office/drawing/2014/main" id="{15D7A40E-7E8F-4204-9D54-D37A80EB30BD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>
          <a:extLst>
            <a:ext uri="{FF2B5EF4-FFF2-40B4-BE49-F238E27FC236}">
              <a16:creationId xmlns:a16="http://schemas.microsoft.com/office/drawing/2014/main" id="{220A7EE7-034C-455D-9940-5683BD55EA38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49" name="Text Box 650">
          <a:extLst>
            <a:ext uri="{FF2B5EF4-FFF2-40B4-BE49-F238E27FC236}">
              <a16:creationId xmlns:a16="http://schemas.microsoft.com/office/drawing/2014/main" id="{B867222F-A626-4B9D-AB06-4690B52850B8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>
          <a:extLst>
            <a:ext uri="{FF2B5EF4-FFF2-40B4-BE49-F238E27FC236}">
              <a16:creationId xmlns:a16="http://schemas.microsoft.com/office/drawing/2014/main" id="{9DB8B3EF-161F-4F37-89D0-5A13EEA3051D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>
          <a:extLst>
            <a:ext uri="{FF2B5EF4-FFF2-40B4-BE49-F238E27FC236}">
              <a16:creationId xmlns:a16="http://schemas.microsoft.com/office/drawing/2014/main" id="{B4F088C1-267D-472B-A409-18937C2D06C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>
          <a:extLst>
            <a:ext uri="{FF2B5EF4-FFF2-40B4-BE49-F238E27FC236}">
              <a16:creationId xmlns:a16="http://schemas.microsoft.com/office/drawing/2014/main" id="{B6EA7199-E215-4082-BF25-53975C28C681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>
          <a:extLst>
            <a:ext uri="{FF2B5EF4-FFF2-40B4-BE49-F238E27FC236}">
              <a16:creationId xmlns:a16="http://schemas.microsoft.com/office/drawing/2014/main" id="{62A8D476-9F72-4A0C-9FC0-21FBAFE57440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>
          <a:extLst>
            <a:ext uri="{FF2B5EF4-FFF2-40B4-BE49-F238E27FC236}">
              <a16:creationId xmlns:a16="http://schemas.microsoft.com/office/drawing/2014/main" id="{5C1E0BE9-4C1B-4FBD-AE58-E19F62A8960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>
          <a:extLst>
            <a:ext uri="{FF2B5EF4-FFF2-40B4-BE49-F238E27FC236}">
              <a16:creationId xmlns:a16="http://schemas.microsoft.com/office/drawing/2014/main" id="{0899C026-E359-4A05-A058-F58B7C768BE8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56" name="Text Box 657">
          <a:extLst>
            <a:ext uri="{FF2B5EF4-FFF2-40B4-BE49-F238E27FC236}">
              <a16:creationId xmlns:a16="http://schemas.microsoft.com/office/drawing/2014/main" id="{F46C343B-6F14-4E92-A1A7-971DE2E6A17B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57" name="Text Box 658">
          <a:extLst>
            <a:ext uri="{FF2B5EF4-FFF2-40B4-BE49-F238E27FC236}">
              <a16:creationId xmlns:a16="http://schemas.microsoft.com/office/drawing/2014/main" id="{61794DC1-9AF0-4E81-8E09-B0482D130B2F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>
          <a:extLst>
            <a:ext uri="{FF2B5EF4-FFF2-40B4-BE49-F238E27FC236}">
              <a16:creationId xmlns:a16="http://schemas.microsoft.com/office/drawing/2014/main" id="{EE9CB38B-0BDD-4FF2-909E-7BA31B163C93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59" name="Text Box 660">
          <a:extLst>
            <a:ext uri="{FF2B5EF4-FFF2-40B4-BE49-F238E27FC236}">
              <a16:creationId xmlns:a16="http://schemas.microsoft.com/office/drawing/2014/main" id="{82B4B869-213A-4835-A952-7B511F5ADE21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>
          <a:extLst>
            <a:ext uri="{FF2B5EF4-FFF2-40B4-BE49-F238E27FC236}">
              <a16:creationId xmlns:a16="http://schemas.microsoft.com/office/drawing/2014/main" id="{B25197A4-5834-469F-A2AB-265C4C29DFBD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>
          <a:extLst>
            <a:ext uri="{FF2B5EF4-FFF2-40B4-BE49-F238E27FC236}">
              <a16:creationId xmlns:a16="http://schemas.microsoft.com/office/drawing/2014/main" id="{A6C9BB6C-804C-4DA2-986C-DB0E3354BB10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>
          <a:extLst>
            <a:ext uri="{FF2B5EF4-FFF2-40B4-BE49-F238E27FC236}">
              <a16:creationId xmlns:a16="http://schemas.microsoft.com/office/drawing/2014/main" id="{6B568FB4-E579-4D5C-B863-548C1F3B32AF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>
          <a:extLst>
            <a:ext uri="{FF2B5EF4-FFF2-40B4-BE49-F238E27FC236}">
              <a16:creationId xmlns:a16="http://schemas.microsoft.com/office/drawing/2014/main" id="{22BD5175-0AFA-43EA-9717-4363FD3E15EA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>
          <a:extLst>
            <a:ext uri="{FF2B5EF4-FFF2-40B4-BE49-F238E27FC236}">
              <a16:creationId xmlns:a16="http://schemas.microsoft.com/office/drawing/2014/main" id="{52CB18CC-AAC2-45A2-859B-69E9E973F7E0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>
          <a:extLst>
            <a:ext uri="{FF2B5EF4-FFF2-40B4-BE49-F238E27FC236}">
              <a16:creationId xmlns:a16="http://schemas.microsoft.com/office/drawing/2014/main" id="{9DE82126-F975-4631-9886-2276D788B717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66" name="Text Box 667">
          <a:extLst>
            <a:ext uri="{FF2B5EF4-FFF2-40B4-BE49-F238E27FC236}">
              <a16:creationId xmlns:a16="http://schemas.microsoft.com/office/drawing/2014/main" id="{0CC41880-E586-4A2D-8D5F-EB70DA8BB36B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67" name="Text Box 668">
          <a:extLst>
            <a:ext uri="{FF2B5EF4-FFF2-40B4-BE49-F238E27FC236}">
              <a16:creationId xmlns:a16="http://schemas.microsoft.com/office/drawing/2014/main" id="{87223559-B0F3-4478-9DC6-8520ECAD0373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>
          <a:extLst>
            <a:ext uri="{FF2B5EF4-FFF2-40B4-BE49-F238E27FC236}">
              <a16:creationId xmlns:a16="http://schemas.microsoft.com/office/drawing/2014/main" id="{BF4F11CE-3211-4847-BB21-868ACCC7729E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69" name="Text Box 670">
          <a:extLst>
            <a:ext uri="{FF2B5EF4-FFF2-40B4-BE49-F238E27FC236}">
              <a16:creationId xmlns:a16="http://schemas.microsoft.com/office/drawing/2014/main" id="{897CE825-6617-4905-8406-1A8A096CF92A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>
          <a:extLst>
            <a:ext uri="{FF2B5EF4-FFF2-40B4-BE49-F238E27FC236}">
              <a16:creationId xmlns:a16="http://schemas.microsoft.com/office/drawing/2014/main" id="{1D5D2FBB-8B51-4C0B-8E8F-67A7EB808280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>
          <a:extLst>
            <a:ext uri="{FF2B5EF4-FFF2-40B4-BE49-F238E27FC236}">
              <a16:creationId xmlns:a16="http://schemas.microsoft.com/office/drawing/2014/main" id="{A1D1D885-056A-4CDF-B4A5-3FB55EC681F5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>
          <a:extLst>
            <a:ext uri="{FF2B5EF4-FFF2-40B4-BE49-F238E27FC236}">
              <a16:creationId xmlns:a16="http://schemas.microsoft.com/office/drawing/2014/main" id="{6E8E59F7-8DD6-4455-BC52-59E816DAFAE3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>
          <a:extLst>
            <a:ext uri="{FF2B5EF4-FFF2-40B4-BE49-F238E27FC236}">
              <a16:creationId xmlns:a16="http://schemas.microsoft.com/office/drawing/2014/main" id="{160B88D2-50FE-401B-B353-A52FD4D31D8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>
          <a:extLst>
            <a:ext uri="{FF2B5EF4-FFF2-40B4-BE49-F238E27FC236}">
              <a16:creationId xmlns:a16="http://schemas.microsoft.com/office/drawing/2014/main" id="{B3723812-07FD-4C37-A756-1C92CB478B8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>
          <a:extLst>
            <a:ext uri="{FF2B5EF4-FFF2-40B4-BE49-F238E27FC236}">
              <a16:creationId xmlns:a16="http://schemas.microsoft.com/office/drawing/2014/main" id="{8ACF974C-F1FC-49C8-A5A5-6F258E6867AB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76" name="Text Box 677">
          <a:extLst>
            <a:ext uri="{FF2B5EF4-FFF2-40B4-BE49-F238E27FC236}">
              <a16:creationId xmlns:a16="http://schemas.microsoft.com/office/drawing/2014/main" id="{7A40091B-EA43-417E-AF72-D35125B2A0E7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77" name="Text Box 678">
          <a:extLst>
            <a:ext uri="{FF2B5EF4-FFF2-40B4-BE49-F238E27FC236}">
              <a16:creationId xmlns:a16="http://schemas.microsoft.com/office/drawing/2014/main" id="{318C1C4D-8D12-4F1E-A775-557695ADC27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>
          <a:extLst>
            <a:ext uri="{FF2B5EF4-FFF2-40B4-BE49-F238E27FC236}">
              <a16:creationId xmlns:a16="http://schemas.microsoft.com/office/drawing/2014/main" id="{5E539140-FB6E-4422-B041-AA172C620AD4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79" name="Text Box 680">
          <a:extLst>
            <a:ext uri="{FF2B5EF4-FFF2-40B4-BE49-F238E27FC236}">
              <a16:creationId xmlns:a16="http://schemas.microsoft.com/office/drawing/2014/main" id="{19259162-6134-4F9E-8748-9BA47782211F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>
          <a:extLst>
            <a:ext uri="{FF2B5EF4-FFF2-40B4-BE49-F238E27FC236}">
              <a16:creationId xmlns:a16="http://schemas.microsoft.com/office/drawing/2014/main" id="{289EAAA0-9EDB-47CF-96DA-DE58DFD3430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>
          <a:extLst>
            <a:ext uri="{FF2B5EF4-FFF2-40B4-BE49-F238E27FC236}">
              <a16:creationId xmlns:a16="http://schemas.microsoft.com/office/drawing/2014/main" id="{8C3A6712-DB93-4307-82C8-5DC7F4A2430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>
          <a:extLst>
            <a:ext uri="{FF2B5EF4-FFF2-40B4-BE49-F238E27FC236}">
              <a16:creationId xmlns:a16="http://schemas.microsoft.com/office/drawing/2014/main" id="{097409EC-7670-4F03-B969-7B7B413F6C78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>
          <a:extLst>
            <a:ext uri="{FF2B5EF4-FFF2-40B4-BE49-F238E27FC236}">
              <a16:creationId xmlns:a16="http://schemas.microsoft.com/office/drawing/2014/main" id="{19DE2E1C-D9CD-4D1C-8BE0-7C97639F13DD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>
          <a:extLst>
            <a:ext uri="{FF2B5EF4-FFF2-40B4-BE49-F238E27FC236}">
              <a16:creationId xmlns:a16="http://schemas.microsoft.com/office/drawing/2014/main" id="{BD6DB8EE-79C9-455E-9963-D994F4B04F04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>
          <a:extLst>
            <a:ext uri="{FF2B5EF4-FFF2-40B4-BE49-F238E27FC236}">
              <a16:creationId xmlns:a16="http://schemas.microsoft.com/office/drawing/2014/main" id="{464536E1-41AA-4EC4-BF65-5A40A56B73D9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686" name="Text Box 687">
          <a:extLst>
            <a:ext uri="{FF2B5EF4-FFF2-40B4-BE49-F238E27FC236}">
              <a16:creationId xmlns:a16="http://schemas.microsoft.com/office/drawing/2014/main" id="{E589F296-AEBF-4D53-BD8A-D6FE4313AD42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87" name="Text Box 688">
          <a:extLst>
            <a:ext uri="{FF2B5EF4-FFF2-40B4-BE49-F238E27FC236}">
              <a16:creationId xmlns:a16="http://schemas.microsoft.com/office/drawing/2014/main" id="{F750A292-96B0-4627-A9F5-C925F37C6E72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>
          <a:extLst>
            <a:ext uri="{FF2B5EF4-FFF2-40B4-BE49-F238E27FC236}">
              <a16:creationId xmlns:a16="http://schemas.microsoft.com/office/drawing/2014/main" id="{EAC44EC2-B40D-4A08-9053-59DD9F0D3709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89" name="Text Box 690">
          <a:extLst>
            <a:ext uri="{FF2B5EF4-FFF2-40B4-BE49-F238E27FC236}">
              <a16:creationId xmlns:a16="http://schemas.microsoft.com/office/drawing/2014/main" id="{A6472D0E-0B59-4E79-B88E-A01C44905D25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>
          <a:extLst>
            <a:ext uri="{FF2B5EF4-FFF2-40B4-BE49-F238E27FC236}">
              <a16:creationId xmlns:a16="http://schemas.microsoft.com/office/drawing/2014/main" id="{85BE895C-C6B4-4B66-9177-C0FC9FBCB7C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>
          <a:extLst>
            <a:ext uri="{FF2B5EF4-FFF2-40B4-BE49-F238E27FC236}">
              <a16:creationId xmlns:a16="http://schemas.microsoft.com/office/drawing/2014/main" id="{5BAFA3AD-197A-4279-8BB7-37A0802FC250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>
          <a:extLst>
            <a:ext uri="{FF2B5EF4-FFF2-40B4-BE49-F238E27FC236}">
              <a16:creationId xmlns:a16="http://schemas.microsoft.com/office/drawing/2014/main" id="{106F936D-CDE5-411D-B963-8A0762235E22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>
          <a:extLst>
            <a:ext uri="{FF2B5EF4-FFF2-40B4-BE49-F238E27FC236}">
              <a16:creationId xmlns:a16="http://schemas.microsoft.com/office/drawing/2014/main" id="{278298EB-8EF5-44FB-BFF1-A47F5A77C48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>
          <a:extLst>
            <a:ext uri="{FF2B5EF4-FFF2-40B4-BE49-F238E27FC236}">
              <a16:creationId xmlns:a16="http://schemas.microsoft.com/office/drawing/2014/main" id="{E73D06AF-10FB-418F-A2E1-A52F5D78A441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>
          <a:extLst>
            <a:ext uri="{FF2B5EF4-FFF2-40B4-BE49-F238E27FC236}">
              <a16:creationId xmlns:a16="http://schemas.microsoft.com/office/drawing/2014/main" id="{03F4D1E4-539B-4A8B-AE60-BA414B9441C8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696" name="Text Box 697">
          <a:extLst>
            <a:ext uri="{FF2B5EF4-FFF2-40B4-BE49-F238E27FC236}">
              <a16:creationId xmlns:a16="http://schemas.microsoft.com/office/drawing/2014/main" id="{2FF2A203-7056-4F08-95DB-F4777CB88C7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97" name="Text Box 698">
          <a:extLst>
            <a:ext uri="{FF2B5EF4-FFF2-40B4-BE49-F238E27FC236}">
              <a16:creationId xmlns:a16="http://schemas.microsoft.com/office/drawing/2014/main" id="{C58766DF-B358-4312-B1BA-C350B43F1013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>
          <a:extLst>
            <a:ext uri="{FF2B5EF4-FFF2-40B4-BE49-F238E27FC236}">
              <a16:creationId xmlns:a16="http://schemas.microsoft.com/office/drawing/2014/main" id="{5AC50495-A6AC-40F9-959D-20ED18DEB219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99" name="Text Box 700">
          <a:extLst>
            <a:ext uri="{FF2B5EF4-FFF2-40B4-BE49-F238E27FC236}">
              <a16:creationId xmlns:a16="http://schemas.microsoft.com/office/drawing/2014/main" id="{46294DBF-D31B-4091-B4F2-2A2503112BC8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>
          <a:extLst>
            <a:ext uri="{FF2B5EF4-FFF2-40B4-BE49-F238E27FC236}">
              <a16:creationId xmlns:a16="http://schemas.microsoft.com/office/drawing/2014/main" id="{EAC8FF7A-A2D9-47CE-9CFE-20AB50FA6469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>
          <a:extLst>
            <a:ext uri="{FF2B5EF4-FFF2-40B4-BE49-F238E27FC236}">
              <a16:creationId xmlns:a16="http://schemas.microsoft.com/office/drawing/2014/main" id="{E0B9A558-BE0F-4928-B48F-0AC0C420732F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>
          <a:extLst>
            <a:ext uri="{FF2B5EF4-FFF2-40B4-BE49-F238E27FC236}">
              <a16:creationId xmlns:a16="http://schemas.microsoft.com/office/drawing/2014/main" id="{BA112346-6B5B-4184-91EA-9A6D7B86AAA8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>
          <a:extLst>
            <a:ext uri="{FF2B5EF4-FFF2-40B4-BE49-F238E27FC236}">
              <a16:creationId xmlns:a16="http://schemas.microsoft.com/office/drawing/2014/main" id="{A17CAB4E-CD36-47A1-8016-3A573079888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>
          <a:extLst>
            <a:ext uri="{FF2B5EF4-FFF2-40B4-BE49-F238E27FC236}">
              <a16:creationId xmlns:a16="http://schemas.microsoft.com/office/drawing/2014/main" id="{38E85EED-8EA1-4016-A3E3-2AB761B3C020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>
          <a:extLst>
            <a:ext uri="{FF2B5EF4-FFF2-40B4-BE49-F238E27FC236}">
              <a16:creationId xmlns:a16="http://schemas.microsoft.com/office/drawing/2014/main" id="{929FA1F7-E060-4B52-9AB1-9280B09F277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06" name="Text Box 707">
          <a:extLst>
            <a:ext uri="{FF2B5EF4-FFF2-40B4-BE49-F238E27FC236}">
              <a16:creationId xmlns:a16="http://schemas.microsoft.com/office/drawing/2014/main" id="{4946B35A-9B93-4D1F-8BD2-6BBBEAF3E3CD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07" name="Text Box 708">
          <a:extLst>
            <a:ext uri="{FF2B5EF4-FFF2-40B4-BE49-F238E27FC236}">
              <a16:creationId xmlns:a16="http://schemas.microsoft.com/office/drawing/2014/main" id="{9B4D4BCC-9D6D-4765-AEBB-86E803A09717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>
          <a:extLst>
            <a:ext uri="{FF2B5EF4-FFF2-40B4-BE49-F238E27FC236}">
              <a16:creationId xmlns:a16="http://schemas.microsoft.com/office/drawing/2014/main" id="{9C6B80B4-A20D-4251-8170-34FA6F64BC3B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09" name="Text Box 710">
          <a:extLst>
            <a:ext uri="{FF2B5EF4-FFF2-40B4-BE49-F238E27FC236}">
              <a16:creationId xmlns:a16="http://schemas.microsoft.com/office/drawing/2014/main" id="{88BBB4FF-AEB0-4C2C-B9CE-763F311E8A04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>
          <a:extLst>
            <a:ext uri="{FF2B5EF4-FFF2-40B4-BE49-F238E27FC236}">
              <a16:creationId xmlns:a16="http://schemas.microsoft.com/office/drawing/2014/main" id="{52B250FF-A7F4-4BDD-A620-F0F46B38126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>
          <a:extLst>
            <a:ext uri="{FF2B5EF4-FFF2-40B4-BE49-F238E27FC236}">
              <a16:creationId xmlns:a16="http://schemas.microsoft.com/office/drawing/2014/main" id="{30E4C4CE-7D82-4829-BAC6-E6252C66620B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>
          <a:extLst>
            <a:ext uri="{FF2B5EF4-FFF2-40B4-BE49-F238E27FC236}">
              <a16:creationId xmlns:a16="http://schemas.microsoft.com/office/drawing/2014/main" id="{D41DA108-1CC6-4DB2-AE97-A2BD183BD041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>
          <a:extLst>
            <a:ext uri="{FF2B5EF4-FFF2-40B4-BE49-F238E27FC236}">
              <a16:creationId xmlns:a16="http://schemas.microsoft.com/office/drawing/2014/main" id="{288BA585-09C6-40F2-BDEC-6FD49643CE34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>
          <a:extLst>
            <a:ext uri="{FF2B5EF4-FFF2-40B4-BE49-F238E27FC236}">
              <a16:creationId xmlns:a16="http://schemas.microsoft.com/office/drawing/2014/main" id="{BF4FA291-F6B8-48AB-800E-91F7DC67E24A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>
          <a:extLst>
            <a:ext uri="{FF2B5EF4-FFF2-40B4-BE49-F238E27FC236}">
              <a16:creationId xmlns:a16="http://schemas.microsoft.com/office/drawing/2014/main" id="{B0027CA8-DC2A-46D1-8588-D924FF472BE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16" name="Text Box 717">
          <a:extLst>
            <a:ext uri="{FF2B5EF4-FFF2-40B4-BE49-F238E27FC236}">
              <a16:creationId xmlns:a16="http://schemas.microsoft.com/office/drawing/2014/main" id="{6D78228F-350A-40C0-B1E8-956CB301592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17" name="Text Box 718">
          <a:extLst>
            <a:ext uri="{FF2B5EF4-FFF2-40B4-BE49-F238E27FC236}">
              <a16:creationId xmlns:a16="http://schemas.microsoft.com/office/drawing/2014/main" id="{F7F9698B-CA03-4C97-A7A1-65D81422F4B3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>
          <a:extLst>
            <a:ext uri="{FF2B5EF4-FFF2-40B4-BE49-F238E27FC236}">
              <a16:creationId xmlns:a16="http://schemas.microsoft.com/office/drawing/2014/main" id="{33B74EBE-970F-4C45-8A03-DCAE8133D78F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19" name="Text Box 720">
          <a:extLst>
            <a:ext uri="{FF2B5EF4-FFF2-40B4-BE49-F238E27FC236}">
              <a16:creationId xmlns:a16="http://schemas.microsoft.com/office/drawing/2014/main" id="{83481661-F8AF-457D-8DFA-204234355222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>
          <a:extLst>
            <a:ext uri="{FF2B5EF4-FFF2-40B4-BE49-F238E27FC236}">
              <a16:creationId xmlns:a16="http://schemas.microsoft.com/office/drawing/2014/main" id="{ADF57915-ADB5-4465-9E4F-CC8B4B1CEA5C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>
          <a:extLst>
            <a:ext uri="{FF2B5EF4-FFF2-40B4-BE49-F238E27FC236}">
              <a16:creationId xmlns:a16="http://schemas.microsoft.com/office/drawing/2014/main" id="{9C20F9B4-8860-4101-A4D9-C76CABB47BD6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>
          <a:extLst>
            <a:ext uri="{FF2B5EF4-FFF2-40B4-BE49-F238E27FC236}">
              <a16:creationId xmlns:a16="http://schemas.microsoft.com/office/drawing/2014/main" id="{113ED815-0C81-4A19-B23A-B34C24AFD58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>
          <a:extLst>
            <a:ext uri="{FF2B5EF4-FFF2-40B4-BE49-F238E27FC236}">
              <a16:creationId xmlns:a16="http://schemas.microsoft.com/office/drawing/2014/main" id="{CA7ADCE1-7855-442F-A3EE-1DF86D75358A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>
          <a:extLst>
            <a:ext uri="{FF2B5EF4-FFF2-40B4-BE49-F238E27FC236}">
              <a16:creationId xmlns:a16="http://schemas.microsoft.com/office/drawing/2014/main" id="{3CC880C3-C14B-4786-B8A6-1551AC5A451B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>
          <a:extLst>
            <a:ext uri="{FF2B5EF4-FFF2-40B4-BE49-F238E27FC236}">
              <a16:creationId xmlns:a16="http://schemas.microsoft.com/office/drawing/2014/main" id="{9227F2CA-4CFB-4F03-B0E0-810BC9047BC2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26" name="Text Box 727">
          <a:extLst>
            <a:ext uri="{FF2B5EF4-FFF2-40B4-BE49-F238E27FC236}">
              <a16:creationId xmlns:a16="http://schemas.microsoft.com/office/drawing/2014/main" id="{AD8E01BA-5655-4FBC-8345-1BD80724A66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27" name="Text Box 728">
          <a:extLst>
            <a:ext uri="{FF2B5EF4-FFF2-40B4-BE49-F238E27FC236}">
              <a16:creationId xmlns:a16="http://schemas.microsoft.com/office/drawing/2014/main" id="{39CA0016-5025-4F5C-9305-8C126E4DC34F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>
          <a:extLst>
            <a:ext uri="{FF2B5EF4-FFF2-40B4-BE49-F238E27FC236}">
              <a16:creationId xmlns:a16="http://schemas.microsoft.com/office/drawing/2014/main" id="{2DC83F21-9CCF-46E9-8CAC-C0148AD58BD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29" name="Text Box 730">
          <a:extLst>
            <a:ext uri="{FF2B5EF4-FFF2-40B4-BE49-F238E27FC236}">
              <a16:creationId xmlns:a16="http://schemas.microsoft.com/office/drawing/2014/main" id="{80B34C9F-C0E0-4373-AA90-0A4F767181BB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>
          <a:extLst>
            <a:ext uri="{FF2B5EF4-FFF2-40B4-BE49-F238E27FC236}">
              <a16:creationId xmlns:a16="http://schemas.microsoft.com/office/drawing/2014/main" id="{6B36866B-1602-4676-83D9-81028E5576D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>
          <a:extLst>
            <a:ext uri="{FF2B5EF4-FFF2-40B4-BE49-F238E27FC236}">
              <a16:creationId xmlns:a16="http://schemas.microsoft.com/office/drawing/2014/main" id="{30D6656D-5312-4414-BEA3-2CF1A38ABEEE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>
          <a:extLst>
            <a:ext uri="{FF2B5EF4-FFF2-40B4-BE49-F238E27FC236}">
              <a16:creationId xmlns:a16="http://schemas.microsoft.com/office/drawing/2014/main" id="{8ADBC001-37A0-48A6-8993-FB51889FDEE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>
          <a:extLst>
            <a:ext uri="{FF2B5EF4-FFF2-40B4-BE49-F238E27FC236}">
              <a16:creationId xmlns:a16="http://schemas.microsoft.com/office/drawing/2014/main" id="{AECBF2AB-201A-49CA-A1BB-BCD2D05B8192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>
          <a:extLst>
            <a:ext uri="{FF2B5EF4-FFF2-40B4-BE49-F238E27FC236}">
              <a16:creationId xmlns:a16="http://schemas.microsoft.com/office/drawing/2014/main" id="{D2EC1D8E-ACEF-4F6C-A4A3-E52997362F1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>
          <a:extLst>
            <a:ext uri="{FF2B5EF4-FFF2-40B4-BE49-F238E27FC236}">
              <a16:creationId xmlns:a16="http://schemas.microsoft.com/office/drawing/2014/main" id="{224AFFDD-B45C-493A-9C06-313ACC93B89F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36" name="Text Box 737">
          <a:extLst>
            <a:ext uri="{FF2B5EF4-FFF2-40B4-BE49-F238E27FC236}">
              <a16:creationId xmlns:a16="http://schemas.microsoft.com/office/drawing/2014/main" id="{4FC42A9A-14C1-4570-97FF-213A149398D2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37" name="Text Box 738">
          <a:extLst>
            <a:ext uri="{FF2B5EF4-FFF2-40B4-BE49-F238E27FC236}">
              <a16:creationId xmlns:a16="http://schemas.microsoft.com/office/drawing/2014/main" id="{9CDDA539-0538-4AF4-B44F-ED671B3DF0F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>
          <a:extLst>
            <a:ext uri="{FF2B5EF4-FFF2-40B4-BE49-F238E27FC236}">
              <a16:creationId xmlns:a16="http://schemas.microsoft.com/office/drawing/2014/main" id="{4834F1CF-6DB3-4BB1-9B64-715F2CF52743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39" name="Text Box 740">
          <a:extLst>
            <a:ext uri="{FF2B5EF4-FFF2-40B4-BE49-F238E27FC236}">
              <a16:creationId xmlns:a16="http://schemas.microsoft.com/office/drawing/2014/main" id="{487C88A0-0348-4B04-B5FD-9DCADF946FF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>
          <a:extLst>
            <a:ext uri="{FF2B5EF4-FFF2-40B4-BE49-F238E27FC236}">
              <a16:creationId xmlns:a16="http://schemas.microsoft.com/office/drawing/2014/main" id="{E2D715A0-8C49-43EF-BA14-CF10CAB71952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>
          <a:extLst>
            <a:ext uri="{FF2B5EF4-FFF2-40B4-BE49-F238E27FC236}">
              <a16:creationId xmlns:a16="http://schemas.microsoft.com/office/drawing/2014/main" id="{407893E7-B8A3-4B79-B3F8-A835B5A62CF3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>
          <a:extLst>
            <a:ext uri="{FF2B5EF4-FFF2-40B4-BE49-F238E27FC236}">
              <a16:creationId xmlns:a16="http://schemas.microsoft.com/office/drawing/2014/main" id="{065A9280-24A4-4279-9B0B-06A3680A58DC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>
          <a:extLst>
            <a:ext uri="{FF2B5EF4-FFF2-40B4-BE49-F238E27FC236}">
              <a16:creationId xmlns:a16="http://schemas.microsoft.com/office/drawing/2014/main" id="{D4AC5BA5-3697-4C05-8318-6B027A739379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>
          <a:extLst>
            <a:ext uri="{FF2B5EF4-FFF2-40B4-BE49-F238E27FC236}">
              <a16:creationId xmlns:a16="http://schemas.microsoft.com/office/drawing/2014/main" id="{FD1B645B-85CB-41EB-A8CE-16E3CC7A591B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>
          <a:extLst>
            <a:ext uri="{FF2B5EF4-FFF2-40B4-BE49-F238E27FC236}">
              <a16:creationId xmlns:a16="http://schemas.microsoft.com/office/drawing/2014/main" id="{008B82DC-0C73-4B14-9D23-95AE3A61D8AE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46" name="Text Box 747">
          <a:extLst>
            <a:ext uri="{FF2B5EF4-FFF2-40B4-BE49-F238E27FC236}">
              <a16:creationId xmlns:a16="http://schemas.microsoft.com/office/drawing/2014/main" id="{657F77C8-C042-431B-BBE1-B67D998678E7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47" name="Text Box 748">
          <a:extLst>
            <a:ext uri="{FF2B5EF4-FFF2-40B4-BE49-F238E27FC236}">
              <a16:creationId xmlns:a16="http://schemas.microsoft.com/office/drawing/2014/main" id="{A00B6E14-FC59-47A8-8EBA-7CD6734328B4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>
          <a:extLst>
            <a:ext uri="{FF2B5EF4-FFF2-40B4-BE49-F238E27FC236}">
              <a16:creationId xmlns:a16="http://schemas.microsoft.com/office/drawing/2014/main" id="{93288313-E5D0-490E-AE7E-A3EC7F66BF4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49" name="Text Box 750">
          <a:extLst>
            <a:ext uri="{FF2B5EF4-FFF2-40B4-BE49-F238E27FC236}">
              <a16:creationId xmlns:a16="http://schemas.microsoft.com/office/drawing/2014/main" id="{950E9F08-938C-415B-9A32-08379BC4D006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>
          <a:extLst>
            <a:ext uri="{FF2B5EF4-FFF2-40B4-BE49-F238E27FC236}">
              <a16:creationId xmlns:a16="http://schemas.microsoft.com/office/drawing/2014/main" id="{580653BF-BF62-45F8-9EA4-38FBE7AD990F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>
          <a:extLst>
            <a:ext uri="{FF2B5EF4-FFF2-40B4-BE49-F238E27FC236}">
              <a16:creationId xmlns:a16="http://schemas.microsoft.com/office/drawing/2014/main" id="{681B1985-5290-470D-9DBD-7CE76364AB70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>
          <a:extLst>
            <a:ext uri="{FF2B5EF4-FFF2-40B4-BE49-F238E27FC236}">
              <a16:creationId xmlns:a16="http://schemas.microsoft.com/office/drawing/2014/main" id="{9E289089-F22B-4D17-8479-D84BF936B4A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>
          <a:extLst>
            <a:ext uri="{FF2B5EF4-FFF2-40B4-BE49-F238E27FC236}">
              <a16:creationId xmlns:a16="http://schemas.microsoft.com/office/drawing/2014/main" id="{E57C8EF0-FB2E-495C-B3AA-01CDD5C17F1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>
          <a:extLst>
            <a:ext uri="{FF2B5EF4-FFF2-40B4-BE49-F238E27FC236}">
              <a16:creationId xmlns:a16="http://schemas.microsoft.com/office/drawing/2014/main" id="{62F0EEB5-2597-49EB-BD8B-F07F20D24563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>
          <a:extLst>
            <a:ext uri="{FF2B5EF4-FFF2-40B4-BE49-F238E27FC236}">
              <a16:creationId xmlns:a16="http://schemas.microsoft.com/office/drawing/2014/main" id="{85011AEA-BFD2-4347-8540-E07BC33AD9F3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56" name="Text Box 757">
          <a:extLst>
            <a:ext uri="{FF2B5EF4-FFF2-40B4-BE49-F238E27FC236}">
              <a16:creationId xmlns:a16="http://schemas.microsoft.com/office/drawing/2014/main" id="{DEF1242A-E41F-4E95-89C5-A1F9AEE28750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57" name="Text Box 758">
          <a:extLst>
            <a:ext uri="{FF2B5EF4-FFF2-40B4-BE49-F238E27FC236}">
              <a16:creationId xmlns:a16="http://schemas.microsoft.com/office/drawing/2014/main" id="{5316282B-99D2-4EFA-8514-6663DED456A9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>
          <a:extLst>
            <a:ext uri="{FF2B5EF4-FFF2-40B4-BE49-F238E27FC236}">
              <a16:creationId xmlns:a16="http://schemas.microsoft.com/office/drawing/2014/main" id="{D7A90BFF-8894-4126-8245-9BE0AB0F8FE8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59" name="Text Box 760">
          <a:extLst>
            <a:ext uri="{FF2B5EF4-FFF2-40B4-BE49-F238E27FC236}">
              <a16:creationId xmlns:a16="http://schemas.microsoft.com/office/drawing/2014/main" id="{3720F63D-A035-4B94-AAD5-0552E8A838C2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>
          <a:extLst>
            <a:ext uri="{FF2B5EF4-FFF2-40B4-BE49-F238E27FC236}">
              <a16:creationId xmlns:a16="http://schemas.microsoft.com/office/drawing/2014/main" id="{22799090-183F-425B-B870-0796761B8705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>
          <a:extLst>
            <a:ext uri="{FF2B5EF4-FFF2-40B4-BE49-F238E27FC236}">
              <a16:creationId xmlns:a16="http://schemas.microsoft.com/office/drawing/2014/main" id="{7BD044E7-923A-416B-BFCC-338B0D30D7B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>
          <a:extLst>
            <a:ext uri="{FF2B5EF4-FFF2-40B4-BE49-F238E27FC236}">
              <a16:creationId xmlns:a16="http://schemas.microsoft.com/office/drawing/2014/main" id="{0AF8634B-0EFC-4F87-AC80-B4BAB83429BB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>
          <a:extLst>
            <a:ext uri="{FF2B5EF4-FFF2-40B4-BE49-F238E27FC236}">
              <a16:creationId xmlns:a16="http://schemas.microsoft.com/office/drawing/2014/main" id="{67C91BCD-AE57-4B92-97E5-697E778B27C2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>
          <a:extLst>
            <a:ext uri="{FF2B5EF4-FFF2-40B4-BE49-F238E27FC236}">
              <a16:creationId xmlns:a16="http://schemas.microsoft.com/office/drawing/2014/main" id="{273709CB-5A4E-4083-B4CA-B018016494F3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>
          <a:extLst>
            <a:ext uri="{FF2B5EF4-FFF2-40B4-BE49-F238E27FC236}">
              <a16:creationId xmlns:a16="http://schemas.microsoft.com/office/drawing/2014/main" id="{A9F22E09-D3C3-4E9B-BA16-B138C4A4CA36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66" name="Text Box 767">
          <a:extLst>
            <a:ext uri="{FF2B5EF4-FFF2-40B4-BE49-F238E27FC236}">
              <a16:creationId xmlns:a16="http://schemas.microsoft.com/office/drawing/2014/main" id="{CFEDFD48-2D74-42B0-B23D-894496B0F943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67" name="Text Box 768">
          <a:extLst>
            <a:ext uri="{FF2B5EF4-FFF2-40B4-BE49-F238E27FC236}">
              <a16:creationId xmlns:a16="http://schemas.microsoft.com/office/drawing/2014/main" id="{1C07DDEE-75DD-414C-8A24-B2DAD506DB42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>
          <a:extLst>
            <a:ext uri="{FF2B5EF4-FFF2-40B4-BE49-F238E27FC236}">
              <a16:creationId xmlns:a16="http://schemas.microsoft.com/office/drawing/2014/main" id="{379727BC-601B-4925-A4FC-8AC962B6705F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69" name="Text Box 770">
          <a:extLst>
            <a:ext uri="{FF2B5EF4-FFF2-40B4-BE49-F238E27FC236}">
              <a16:creationId xmlns:a16="http://schemas.microsoft.com/office/drawing/2014/main" id="{0D491983-23C8-45BF-92DF-3D44AF530BEE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>
          <a:extLst>
            <a:ext uri="{FF2B5EF4-FFF2-40B4-BE49-F238E27FC236}">
              <a16:creationId xmlns:a16="http://schemas.microsoft.com/office/drawing/2014/main" id="{A84E94B4-87AC-487B-A80A-27833B5AF838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>
          <a:extLst>
            <a:ext uri="{FF2B5EF4-FFF2-40B4-BE49-F238E27FC236}">
              <a16:creationId xmlns:a16="http://schemas.microsoft.com/office/drawing/2014/main" id="{0299F413-5520-44A4-B926-F3B0F8FFE4BF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>
          <a:extLst>
            <a:ext uri="{FF2B5EF4-FFF2-40B4-BE49-F238E27FC236}">
              <a16:creationId xmlns:a16="http://schemas.microsoft.com/office/drawing/2014/main" id="{12C105F9-6EC7-494E-B8C4-A2F92D6D4F98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>
          <a:extLst>
            <a:ext uri="{FF2B5EF4-FFF2-40B4-BE49-F238E27FC236}">
              <a16:creationId xmlns:a16="http://schemas.microsoft.com/office/drawing/2014/main" id="{7430A95E-C1A0-416E-AE99-E3709ED0727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>
          <a:extLst>
            <a:ext uri="{FF2B5EF4-FFF2-40B4-BE49-F238E27FC236}">
              <a16:creationId xmlns:a16="http://schemas.microsoft.com/office/drawing/2014/main" id="{21CB1103-4CD0-4556-8A91-EB18C9C9634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>
          <a:extLst>
            <a:ext uri="{FF2B5EF4-FFF2-40B4-BE49-F238E27FC236}">
              <a16:creationId xmlns:a16="http://schemas.microsoft.com/office/drawing/2014/main" id="{B824E66A-8507-4BF2-9B5A-F51889D471E8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76" name="Text Box 777">
          <a:extLst>
            <a:ext uri="{FF2B5EF4-FFF2-40B4-BE49-F238E27FC236}">
              <a16:creationId xmlns:a16="http://schemas.microsoft.com/office/drawing/2014/main" id="{86DE69B8-6BE0-4925-9D00-EC2934932B1B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77" name="Text Box 778">
          <a:extLst>
            <a:ext uri="{FF2B5EF4-FFF2-40B4-BE49-F238E27FC236}">
              <a16:creationId xmlns:a16="http://schemas.microsoft.com/office/drawing/2014/main" id="{82C5955E-BBC0-4B4D-9589-06BBD746E87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>
          <a:extLst>
            <a:ext uri="{FF2B5EF4-FFF2-40B4-BE49-F238E27FC236}">
              <a16:creationId xmlns:a16="http://schemas.microsoft.com/office/drawing/2014/main" id="{BEA41178-69A7-4414-B86E-230D71692D2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79" name="Text Box 780">
          <a:extLst>
            <a:ext uri="{FF2B5EF4-FFF2-40B4-BE49-F238E27FC236}">
              <a16:creationId xmlns:a16="http://schemas.microsoft.com/office/drawing/2014/main" id="{55CB495D-DFC1-4817-9EDF-0131A7827833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>
          <a:extLst>
            <a:ext uri="{FF2B5EF4-FFF2-40B4-BE49-F238E27FC236}">
              <a16:creationId xmlns:a16="http://schemas.microsoft.com/office/drawing/2014/main" id="{188F2720-942D-4FAA-89FE-2B1FD2A8E71C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>
          <a:extLst>
            <a:ext uri="{FF2B5EF4-FFF2-40B4-BE49-F238E27FC236}">
              <a16:creationId xmlns:a16="http://schemas.microsoft.com/office/drawing/2014/main" id="{4AAA9100-A0FD-4070-B507-AE437DE317E4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>
          <a:extLst>
            <a:ext uri="{FF2B5EF4-FFF2-40B4-BE49-F238E27FC236}">
              <a16:creationId xmlns:a16="http://schemas.microsoft.com/office/drawing/2014/main" id="{D64448B2-1286-4FB5-9138-939B48043142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>
          <a:extLst>
            <a:ext uri="{FF2B5EF4-FFF2-40B4-BE49-F238E27FC236}">
              <a16:creationId xmlns:a16="http://schemas.microsoft.com/office/drawing/2014/main" id="{23021CD9-DA96-4D25-B05A-95589A330E3E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>
          <a:extLst>
            <a:ext uri="{FF2B5EF4-FFF2-40B4-BE49-F238E27FC236}">
              <a16:creationId xmlns:a16="http://schemas.microsoft.com/office/drawing/2014/main" id="{2B759E7E-73E4-4639-98C3-C1C463FFCBC3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>
          <a:extLst>
            <a:ext uri="{FF2B5EF4-FFF2-40B4-BE49-F238E27FC236}">
              <a16:creationId xmlns:a16="http://schemas.microsoft.com/office/drawing/2014/main" id="{62443A0D-91D7-46DE-B179-2C18928763D5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86" name="Text Box 787">
          <a:extLst>
            <a:ext uri="{FF2B5EF4-FFF2-40B4-BE49-F238E27FC236}">
              <a16:creationId xmlns:a16="http://schemas.microsoft.com/office/drawing/2014/main" id="{FC3E0502-DFEC-4F0E-8BAB-CD46B9059BB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87" name="Text Box 788">
          <a:extLst>
            <a:ext uri="{FF2B5EF4-FFF2-40B4-BE49-F238E27FC236}">
              <a16:creationId xmlns:a16="http://schemas.microsoft.com/office/drawing/2014/main" id="{8D41F57F-3BEF-4051-92F0-88276A50B8C0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>
          <a:extLst>
            <a:ext uri="{FF2B5EF4-FFF2-40B4-BE49-F238E27FC236}">
              <a16:creationId xmlns:a16="http://schemas.microsoft.com/office/drawing/2014/main" id="{0FCBDD2A-DBC3-45F3-8D91-D2960CB5FC2A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89" name="Text Box 790">
          <a:extLst>
            <a:ext uri="{FF2B5EF4-FFF2-40B4-BE49-F238E27FC236}">
              <a16:creationId xmlns:a16="http://schemas.microsoft.com/office/drawing/2014/main" id="{9B23602C-B314-4B5E-A0D4-A5500D04B9C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>
          <a:extLst>
            <a:ext uri="{FF2B5EF4-FFF2-40B4-BE49-F238E27FC236}">
              <a16:creationId xmlns:a16="http://schemas.microsoft.com/office/drawing/2014/main" id="{CCB3BA3E-4872-411E-9FD1-9261098D5E80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>
          <a:extLst>
            <a:ext uri="{FF2B5EF4-FFF2-40B4-BE49-F238E27FC236}">
              <a16:creationId xmlns:a16="http://schemas.microsoft.com/office/drawing/2014/main" id="{68F87437-F67C-4879-B73D-F8B43C251132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>
          <a:extLst>
            <a:ext uri="{FF2B5EF4-FFF2-40B4-BE49-F238E27FC236}">
              <a16:creationId xmlns:a16="http://schemas.microsoft.com/office/drawing/2014/main" id="{7F084B53-9947-40C3-B47D-26F8FDCF1AAE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>
          <a:extLst>
            <a:ext uri="{FF2B5EF4-FFF2-40B4-BE49-F238E27FC236}">
              <a16:creationId xmlns:a16="http://schemas.microsoft.com/office/drawing/2014/main" id="{D49F4B01-305E-412C-AC44-F9B7B701A37D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>
          <a:extLst>
            <a:ext uri="{FF2B5EF4-FFF2-40B4-BE49-F238E27FC236}">
              <a16:creationId xmlns:a16="http://schemas.microsoft.com/office/drawing/2014/main" id="{0B447403-6D91-4323-9007-EDC56AD9C455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>
          <a:extLst>
            <a:ext uri="{FF2B5EF4-FFF2-40B4-BE49-F238E27FC236}">
              <a16:creationId xmlns:a16="http://schemas.microsoft.com/office/drawing/2014/main" id="{14B9C461-FF4D-486E-8A9D-5348AF517BE3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96" name="Text Box 797">
          <a:extLst>
            <a:ext uri="{FF2B5EF4-FFF2-40B4-BE49-F238E27FC236}">
              <a16:creationId xmlns:a16="http://schemas.microsoft.com/office/drawing/2014/main" id="{C85B4861-4271-4C3D-8BD3-3729F621795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97" name="Text Box 798">
          <a:extLst>
            <a:ext uri="{FF2B5EF4-FFF2-40B4-BE49-F238E27FC236}">
              <a16:creationId xmlns:a16="http://schemas.microsoft.com/office/drawing/2014/main" id="{BFA113C7-1E0B-42FA-9381-19F5D65F8DE7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>
          <a:extLst>
            <a:ext uri="{FF2B5EF4-FFF2-40B4-BE49-F238E27FC236}">
              <a16:creationId xmlns:a16="http://schemas.microsoft.com/office/drawing/2014/main" id="{8A86FDCF-7A85-4920-9ED9-75FB3BFCBCD6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99" name="Text Box 800">
          <a:extLst>
            <a:ext uri="{FF2B5EF4-FFF2-40B4-BE49-F238E27FC236}">
              <a16:creationId xmlns:a16="http://schemas.microsoft.com/office/drawing/2014/main" id="{C21EC69B-B09E-419B-BFA4-590AF62F4EBA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>
          <a:extLst>
            <a:ext uri="{FF2B5EF4-FFF2-40B4-BE49-F238E27FC236}">
              <a16:creationId xmlns:a16="http://schemas.microsoft.com/office/drawing/2014/main" id="{F61F4811-EF46-4CCD-9EEC-2BC231F028F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>
          <a:extLst>
            <a:ext uri="{FF2B5EF4-FFF2-40B4-BE49-F238E27FC236}">
              <a16:creationId xmlns:a16="http://schemas.microsoft.com/office/drawing/2014/main" id="{53B089A6-EA9F-4C74-9512-32EB026967E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>
          <a:extLst>
            <a:ext uri="{FF2B5EF4-FFF2-40B4-BE49-F238E27FC236}">
              <a16:creationId xmlns:a16="http://schemas.microsoft.com/office/drawing/2014/main" id="{E15EE935-01D2-42C0-A3B4-746AA8A49B8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>
          <a:extLst>
            <a:ext uri="{FF2B5EF4-FFF2-40B4-BE49-F238E27FC236}">
              <a16:creationId xmlns:a16="http://schemas.microsoft.com/office/drawing/2014/main" id="{920FE139-8D72-42D0-AB4E-C612406B6930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>
          <a:extLst>
            <a:ext uri="{FF2B5EF4-FFF2-40B4-BE49-F238E27FC236}">
              <a16:creationId xmlns:a16="http://schemas.microsoft.com/office/drawing/2014/main" id="{BF72872B-7D1F-4E2D-82F6-16FE5671BD9D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>
          <a:extLst>
            <a:ext uri="{FF2B5EF4-FFF2-40B4-BE49-F238E27FC236}">
              <a16:creationId xmlns:a16="http://schemas.microsoft.com/office/drawing/2014/main" id="{02622223-7016-498C-93DA-E846A3725A1D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06" name="Text Box 807">
          <a:extLst>
            <a:ext uri="{FF2B5EF4-FFF2-40B4-BE49-F238E27FC236}">
              <a16:creationId xmlns:a16="http://schemas.microsoft.com/office/drawing/2014/main" id="{C19463E6-E79B-4D81-B479-AEB5CA2AFAA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07" name="Text Box 808">
          <a:extLst>
            <a:ext uri="{FF2B5EF4-FFF2-40B4-BE49-F238E27FC236}">
              <a16:creationId xmlns:a16="http://schemas.microsoft.com/office/drawing/2014/main" id="{C88EC59E-AC2D-4E29-BA47-6BFC6076168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>
          <a:extLst>
            <a:ext uri="{FF2B5EF4-FFF2-40B4-BE49-F238E27FC236}">
              <a16:creationId xmlns:a16="http://schemas.microsoft.com/office/drawing/2014/main" id="{31B5BAC4-2D24-4354-BDF9-555DB36C0C24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09" name="Text Box 810">
          <a:extLst>
            <a:ext uri="{FF2B5EF4-FFF2-40B4-BE49-F238E27FC236}">
              <a16:creationId xmlns:a16="http://schemas.microsoft.com/office/drawing/2014/main" id="{24AFE34A-6A62-4B57-8EE4-8A3D0D3C5FC8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>
          <a:extLst>
            <a:ext uri="{FF2B5EF4-FFF2-40B4-BE49-F238E27FC236}">
              <a16:creationId xmlns:a16="http://schemas.microsoft.com/office/drawing/2014/main" id="{D9D5534A-7430-4E17-9FA3-4A0F2D669F08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>
          <a:extLst>
            <a:ext uri="{FF2B5EF4-FFF2-40B4-BE49-F238E27FC236}">
              <a16:creationId xmlns:a16="http://schemas.microsoft.com/office/drawing/2014/main" id="{ECE28CF5-6771-4E93-85FA-8D1B11B6F02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>
          <a:extLst>
            <a:ext uri="{FF2B5EF4-FFF2-40B4-BE49-F238E27FC236}">
              <a16:creationId xmlns:a16="http://schemas.microsoft.com/office/drawing/2014/main" id="{84F7DFFA-2DD3-4D73-A34C-C7A66609FD9E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>
          <a:extLst>
            <a:ext uri="{FF2B5EF4-FFF2-40B4-BE49-F238E27FC236}">
              <a16:creationId xmlns:a16="http://schemas.microsoft.com/office/drawing/2014/main" id="{7EC27D6B-5735-4349-B18B-A46EF548B05A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>
          <a:extLst>
            <a:ext uri="{FF2B5EF4-FFF2-40B4-BE49-F238E27FC236}">
              <a16:creationId xmlns:a16="http://schemas.microsoft.com/office/drawing/2014/main" id="{91666271-DB51-443D-A423-23DE591F0697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>
          <a:extLst>
            <a:ext uri="{FF2B5EF4-FFF2-40B4-BE49-F238E27FC236}">
              <a16:creationId xmlns:a16="http://schemas.microsoft.com/office/drawing/2014/main" id="{469FA834-CB20-4D3E-9656-134209BF19B8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16" name="Text Box 817">
          <a:extLst>
            <a:ext uri="{FF2B5EF4-FFF2-40B4-BE49-F238E27FC236}">
              <a16:creationId xmlns:a16="http://schemas.microsoft.com/office/drawing/2014/main" id="{16162D03-AF44-43E1-97EC-01C3277163D8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17" name="Text Box 818">
          <a:extLst>
            <a:ext uri="{FF2B5EF4-FFF2-40B4-BE49-F238E27FC236}">
              <a16:creationId xmlns:a16="http://schemas.microsoft.com/office/drawing/2014/main" id="{B20E51E3-DC87-473D-A335-28588071646A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>
          <a:extLst>
            <a:ext uri="{FF2B5EF4-FFF2-40B4-BE49-F238E27FC236}">
              <a16:creationId xmlns:a16="http://schemas.microsoft.com/office/drawing/2014/main" id="{AFCA78AA-9E87-47FD-9193-AD109CE25020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19" name="Text Box 820">
          <a:extLst>
            <a:ext uri="{FF2B5EF4-FFF2-40B4-BE49-F238E27FC236}">
              <a16:creationId xmlns:a16="http://schemas.microsoft.com/office/drawing/2014/main" id="{9C1BC7CF-D7AF-4F2D-A2B1-5303766C8D56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>
          <a:extLst>
            <a:ext uri="{FF2B5EF4-FFF2-40B4-BE49-F238E27FC236}">
              <a16:creationId xmlns:a16="http://schemas.microsoft.com/office/drawing/2014/main" id="{F04275E0-C1A5-4E54-9766-1B521660874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>
          <a:extLst>
            <a:ext uri="{FF2B5EF4-FFF2-40B4-BE49-F238E27FC236}">
              <a16:creationId xmlns:a16="http://schemas.microsoft.com/office/drawing/2014/main" id="{64D508BD-74A2-46CA-BFB0-0293F465000C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>
          <a:extLst>
            <a:ext uri="{FF2B5EF4-FFF2-40B4-BE49-F238E27FC236}">
              <a16:creationId xmlns:a16="http://schemas.microsoft.com/office/drawing/2014/main" id="{7F8EDA30-4A5A-447A-AAC8-0715ED46A50F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>
          <a:extLst>
            <a:ext uri="{FF2B5EF4-FFF2-40B4-BE49-F238E27FC236}">
              <a16:creationId xmlns:a16="http://schemas.microsoft.com/office/drawing/2014/main" id="{25904165-0E44-4C8E-A022-4E63E1940279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>
          <a:extLst>
            <a:ext uri="{FF2B5EF4-FFF2-40B4-BE49-F238E27FC236}">
              <a16:creationId xmlns:a16="http://schemas.microsoft.com/office/drawing/2014/main" id="{2E354087-642B-4F84-9D94-7F0B4377AB02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>
          <a:extLst>
            <a:ext uri="{FF2B5EF4-FFF2-40B4-BE49-F238E27FC236}">
              <a16:creationId xmlns:a16="http://schemas.microsoft.com/office/drawing/2014/main" id="{6E12EF75-DF29-4244-BAC2-68A5DA4FF722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26" name="Text Box 827">
          <a:extLst>
            <a:ext uri="{FF2B5EF4-FFF2-40B4-BE49-F238E27FC236}">
              <a16:creationId xmlns:a16="http://schemas.microsoft.com/office/drawing/2014/main" id="{0AC1CAEC-C838-47D8-B03C-3F8CA7DDB77E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27" name="Text Box 828">
          <a:extLst>
            <a:ext uri="{FF2B5EF4-FFF2-40B4-BE49-F238E27FC236}">
              <a16:creationId xmlns:a16="http://schemas.microsoft.com/office/drawing/2014/main" id="{F2067DCC-D4CC-4D20-9D2B-0112228F4D6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>
          <a:extLst>
            <a:ext uri="{FF2B5EF4-FFF2-40B4-BE49-F238E27FC236}">
              <a16:creationId xmlns:a16="http://schemas.microsoft.com/office/drawing/2014/main" id="{DB4A1447-1E3C-4D29-8F08-0F04EF812758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29" name="Text Box 830">
          <a:extLst>
            <a:ext uri="{FF2B5EF4-FFF2-40B4-BE49-F238E27FC236}">
              <a16:creationId xmlns:a16="http://schemas.microsoft.com/office/drawing/2014/main" id="{FB1EBA32-F650-48BE-8A30-E3123346AE40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>
          <a:extLst>
            <a:ext uri="{FF2B5EF4-FFF2-40B4-BE49-F238E27FC236}">
              <a16:creationId xmlns:a16="http://schemas.microsoft.com/office/drawing/2014/main" id="{1F71D5F1-8224-4FCF-B0A5-529247CB16A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>
          <a:extLst>
            <a:ext uri="{FF2B5EF4-FFF2-40B4-BE49-F238E27FC236}">
              <a16:creationId xmlns:a16="http://schemas.microsoft.com/office/drawing/2014/main" id="{2E8B21CC-60E0-4F15-BFA1-BEAD7FA96FA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>
          <a:extLst>
            <a:ext uri="{FF2B5EF4-FFF2-40B4-BE49-F238E27FC236}">
              <a16:creationId xmlns:a16="http://schemas.microsoft.com/office/drawing/2014/main" id="{00CFED06-2E7F-4FF2-8FB5-5C1CB4764E00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>
          <a:extLst>
            <a:ext uri="{FF2B5EF4-FFF2-40B4-BE49-F238E27FC236}">
              <a16:creationId xmlns:a16="http://schemas.microsoft.com/office/drawing/2014/main" id="{0080C9AC-EA5B-40C7-A43A-5A4BB0A2224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>
          <a:extLst>
            <a:ext uri="{FF2B5EF4-FFF2-40B4-BE49-F238E27FC236}">
              <a16:creationId xmlns:a16="http://schemas.microsoft.com/office/drawing/2014/main" id="{83607E12-89B2-46B8-9B21-1C37F6D76190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>
          <a:extLst>
            <a:ext uri="{FF2B5EF4-FFF2-40B4-BE49-F238E27FC236}">
              <a16:creationId xmlns:a16="http://schemas.microsoft.com/office/drawing/2014/main" id="{D475E30A-71F2-40B0-8D93-BBEED6380E3C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36" name="Text Box 837">
          <a:extLst>
            <a:ext uri="{FF2B5EF4-FFF2-40B4-BE49-F238E27FC236}">
              <a16:creationId xmlns:a16="http://schemas.microsoft.com/office/drawing/2014/main" id="{023843C4-0432-434C-B7FD-B15A9F9CBE3C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37" name="Text Box 838">
          <a:extLst>
            <a:ext uri="{FF2B5EF4-FFF2-40B4-BE49-F238E27FC236}">
              <a16:creationId xmlns:a16="http://schemas.microsoft.com/office/drawing/2014/main" id="{B748543B-011B-4925-ABB8-B98283E651DF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>
          <a:extLst>
            <a:ext uri="{FF2B5EF4-FFF2-40B4-BE49-F238E27FC236}">
              <a16:creationId xmlns:a16="http://schemas.microsoft.com/office/drawing/2014/main" id="{CAD8816B-3BBE-4893-B5DE-5E548652615E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39" name="Text Box 840">
          <a:extLst>
            <a:ext uri="{FF2B5EF4-FFF2-40B4-BE49-F238E27FC236}">
              <a16:creationId xmlns:a16="http://schemas.microsoft.com/office/drawing/2014/main" id="{23B96228-72C0-44F0-AE65-B695F47E56E4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>
          <a:extLst>
            <a:ext uri="{FF2B5EF4-FFF2-40B4-BE49-F238E27FC236}">
              <a16:creationId xmlns:a16="http://schemas.microsoft.com/office/drawing/2014/main" id="{2EA36293-0F71-42EE-A8B6-9D53CA84C2AE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>
          <a:extLst>
            <a:ext uri="{FF2B5EF4-FFF2-40B4-BE49-F238E27FC236}">
              <a16:creationId xmlns:a16="http://schemas.microsoft.com/office/drawing/2014/main" id="{8855807F-E059-4953-B1AB-6876474906CC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>
          <a:extLst>
            <a:ext uri="{FF2B5EF4-FFF2-40B4-BE49-F238E27FC236}">
              <a16:creationId xmlns:a16="http://schemas.microsoft.com/office/drawing/2014/main" id="{19D7D948-2D00-4934-B83A-97EB20D4F890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>
          <a:extLst>
            <a:ext uri="{FF2B5EF4-FFF2-40B4-BE49-F238E27FC236}">
              <a16:creationId xmlns:a16="http://schemas.microsoft.com/office/drawing/2014/main" id="{840D64CD-70BC-481E-9D9A-6B4C5F3E5371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>
          <a:extLst>
            <a:ext uri="{FF2B5EF4-FFF2-40B4-BE49-F238E27FC236}">
              <a16:creationId xmlns:a16="http://schemas.microsoft.com/office/drawing/2014/main" id="{D2745C59-D657-450D-B1A7-2FC6387488D1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>
          <a:extLst>
            <a:ext uri="{FF2B5EF4-FFF2-40B4-BE49-F238E27FC236}">
              <a16:creationId xmlns:a16="http://schemas.microsoft.com/office/drawing/2014/main" id="{B091D44A-9106-44EB-ABDE-ABD8FEBF82E6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46" name="Text Box 847">
          <a:extLst>
            <a:ext uri="{FF2B5EF4-FFF2-40B4-BE49-F238E27FC236}">
              <a16:creationId xmlns:a16="http://schemas.microsoft.com/office/drawing/2014/main" id="{31949D77-E327-45E7-8806-F5EA2FF1B04B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47" name="Text Box 848">
          <a:extLst>
            <a:ext uri="{FF2B5EF4-FFF2-40B4-BE49-F238E27FC236}">
              <a16:creationId xmlns:a16="http://schemas.microsoft.com/office/drawing/2014/main" id="{14E880F2-0645-482B-BFC8-C100B87C0AF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>
          <a:extLst>
            <a:ext uri="{FF2B5EF4-FFF2-40B4-BE49-F238E27FC236}">
              <a16:creationId xmlns:a16="http://schemas.microsoft.com/office/drawing/2014/main" id="{CBAA0082-FA09-4C5D-B47B-94A1CBA0450F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49" name="Text Box 850">
          <a:extLst>
            <a:ext uri="{FF2B5EF4-FFF2-40B4-BE49-F238E27FC236}">
              <a16:creationId xmlns:a16="http://schemas.microsoft.com/office/drawing/2014/main" id="{4AFF2310-09A3-4252-8572-EDB9E37ABF14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>
          <a:extLst>
            <a:ext uri="{FF2B5EF4-FFF2-40B4-BE49-F238E27FC236}">
              <a16:creationId xmlns:a16="http://schemas.microsoft.com/office/drawing/2014/main" id="{9BFE522C-3E36-4BAA-AA7B-B51C00E8FDB8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>
          <a:extLst>
            <a:ext uri="{FF2B5EF4-FFF2-40B4-BE49-F238E27FC236}">
              <a16:creationId xmlns:a16="http://schemas.microsoft.com/office/drawing/2014/main" id="{B7CD1F87-3DF7-4E37-9720-DBBACE865863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>
          <a:extLst>
            <a:ext uri="{FF2B5EF4-FFF2-40B4-BE49-F238E27FC236}">
              <a16:creationId xmlns:a16="http://schemas.microsoft.com/office/drawing/2014/main" id="{864A62CB-48A6-44EE-8FB5-F54A110C28B1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>
          <a:extLst>
            <a:ext uri="{FF2B5EF4-FFF2-40B4-BE49-F238E27FC236}">
              <a16:creationId xmlns:a16="http://schemas.microsoft.com/office/drawing/2014/main" id="{CB0027AD-14BF-4E19-96D6-ADCDD5FDDEE4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>
          <a:extLst>
            <a:ext uri="{FF2B5EF4-FFF2-40B4-BE49-F238E27FC236}">
              <a16:creationId xmlns:a16="http://schemas.microsoft.com/office/drawing/2014/main" id="{BE4AB39A-0879-4D07-8ABA-507E24E75ABE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>
          <a:extLst>
            <a:ext uri="{FF2B5EF4-FFF2-40B4-BE49-F238E27FC236}">
              <a16:creationId xmlns:a16="http://schemas.microsoft.com/office/drawing/2014/main" id="{AFB40F3C-A7EF-4E63-8814-9C8D4ABBC24D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56" name="Text Box 857">
          <a:extLst>
            <a:ext uri="{FF2B5EF4-FFF2-40B4-BE49-F238E27FC236}">
              <a16:creationId xmlns:a16="http://schemas.microsoft.com/office/drawing/2014/main" id="{81E0512E-CB4A-4119-B880-6807D775646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57" name="Text Box 858">
          <a:extLst>
            <a:ext uri="{FF2B5EF4-FFF2-40B4-BE49-F238E27FC236}">
              <a16:creationId xmlns:a16="http://schemas.microsoft.com/office/drawing/2014/main" id="{946EEBE8-85FF-48C1-A354-B6848B897A4F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>
          <a:extLst>
            <a:ext uri="{FF2B5EF4-FFF2-40B4-BE49-F238E27FC236}">
              <a16:creationId xmlns:a16="http://schemas.microsoft.com/office/drawing/2014/main" id="{D66AC4A2-3D1A-4EE0-9813-9FD918E25E5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59" name="Text Box 860">
          <a:extLst>
            <a:ext uri="{FF2B5EF4-FFF2-40B4-BE49-F238E27FC236}">
              <a16:creationId xmlns:a16="http://schemas.microsoft.com/office/drawing/2014/main" id="{372093F2-5DF0-4A11-90A5-B94F82D0C084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>
          <a:extLst>
            <a:ext uri="{FF2B5EF4-FFF2-40B4-BE49-F238E27FC236}">
              <a16:creationId xmlns:a16="http://schemas.microsoft.com/office/drawing/2014/main" id="{7CBEF91F-39A3-49F7-B628-88D9AA77A887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>
          <a:extLst>
            <a:ext uri="{FF2B5EF4-FFF2-40B4-BE49-F238E27FC236}">
              <a16:creationId xmlns:a16="http://schemas.microsoft.com/office/drawing/2014/main" id="{CA1DCA31-2DFD-43E5-AA95-CD43C7DA0974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>
          <a:extLst>
            <a:ext uri="{FF2B5EF4-FFF2-40B4-BE49-F238E27FC236}">
              <a16:creationId xmlns:a16="http://schemas.microsoft.com/office/drawing/2014/main" id="{5A9DC14B-C3EC-42B4-824F-7F2021B1A96D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>
          <a:extLst>
            <a:ext uri="{FF2B5EF4-FFF2-40B4-BE49-F238E27FC236}">
              <a16:creationId xmlns:a16="http://schemas.microsoft.com/office/drawing/2014/main" id="{DBF7145F-E0D7-4BF3-9330-78829FB4066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>
          <a:extLst>
            <a:ext uri="{FF2B5EF4-FFF2-40B4-BE49-F238E27FC236}">
              <a16:creationId xmlns:a16="http://schemas.microsoft.com/office/drawing/2014/main" id="{675C4AF7-35EB-4D65-8A61-3AF840000113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>
          <a:extLst>
            <a:ext uri="{FF2B5EF4-FFF2-40B4-BE49-F238E27FC236}">
              <a16:creationId xmlns:a16="http://schemas.microsoft.com/office/drawing/2014/main" id="{0AB7E000-3854-45ED-9F56-57E9694E3114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66" name="Text Box 867">
          <a:extLst>
            <a:ext uri="{FF2B5EF4-FFF2-40B4-BE49-F238E27FC236}">
              <a16:creationId xmlns:a16="http://schemas.microsoft.com/office/drawing/2014/main" id="{3EB95BCA-9558-49A7-B8DC-837E5A7EEAD3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67" name="Text Box 868">
          <a:extLst>
            <a:ext uri="{FF2B5EF4-FFF2-40B4-BE49-F238E27FC236}">
              <a16:creationId xmlns:a16="http://schemas.microsoft.com/office/drawing/2014/main" id="{BF87A1E8-0B4B-4250-81FB-8910AFF57747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>
          <a:extLst>
            <a:ext uri="{FF2B5EF4-FFF2-40B4-BE49-F238E27FC236}">
              <a16:creationId xmlns:a16="http://schemas.microsoft.com/office/drawing/2014/main" id="{A4EAA9A7-30EC-47E0-B4DB-BA8D49D977C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69" name="Text Box 870">
          <a:extLst>
            <a:ext uri="{FF2B5EF4-FFF2-40B4-BE49-F238E27FC236}">
              <a16:creationId xmlns:a16="http://schemas.microsoft.com/office/drawing/2014/main" id="{C4948DB7-43ED-4DEA-A90F-8C7900444EE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>
          <a:extLst>
            <a:ext uri="{FF2B5EF4-FFF2-40B4-BE49-F238E27FC236}">
              <a16:creationId xmlns:a16="http://schemas.microsoft.com/office/drawing/2014/main" id="{1B5456DB-4C01-411A-B378-7FF3CA29810E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>
          <a:extLst>
            <a:ext uri="{FF2B5EF4-FFF2-40B4-BE49-F238E27FC236}">
              <a16:creationId xmlns:a16="http://schemas.microsoft.com/office/drawing/2014/main" id="{C03B7D25-E072-4FBD-9706-E291308D871D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>
          <a:extLst>
            <a:ext uri="{FF2B5EF4-FFF2-40B4-BE49-F238E27FC236}">
              <a16:creationId xmlns:a16="http://schemas.microsoft.com/office/drawing/2014/main" id="{97C663D3-4FBB-4DF6-97C5-D744DBD87700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>
          <a:extLst>
            <a:ext uri="{FF2B5EF4-FFF2-40B4-BE49-F238E27FC236}">
              <a16:creationId xmlns:a16="http://schemas.microsoft.com/office/drawing/2014/main" id="{5617BE08-AFE4-4217-9501-C376DF384C9E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>
          <a:extLst>
            <a:ext uri="{FF2B5EF4-FFF2-40B4-BE49-F238E27FC236}">
              <a16:creationId xmlns:a16="http://schemas.microsoft.com/office/drawing/2014/main" id="{70FCA16F-1988-4E4E-B845-0DBA0E8CE68A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>
          <a:extLst>
            <a:ext uri="{FF2B5EF4-FFF2-40B4-BE49-F238E27FC236}">
              <a16:creationId xmlns:a16="http://schemas.microsoft.com/office/drawing/2014/main" id="{E0649B2B-1789-4C73-96EB-97CAE8FAC214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76" name="Text Box 877">
          <a:extLst>
            <a:ext uri="{FF2B5EF4-FFF2-40B4-BE49-F238E27FC236}">
              <a16:creationId xmlns:a16="http://schemas.microsoft.com/office/drawing/2014/main" id="{1D8FFA9D-CE20-4D56-A60D-42FB62BC5FE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77" name="Text Box 878">
          <a:extLst>
            <a:ext uri="{FF2B5EF4-FFF2-40B4-BE49-F238E27FC236}">
              <a16:creationId xmlns:a16="http://schemas.microsoft.com/office/drawing/2014/main" id="{F4151892-3A93-46D0-B5A0-2F555703C525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>
          <a:extLst>
            <a:ext uri="{FF2B5EF4-FFF2-40B4-BE49-F238E27FC236}">
              <a16:creationId xmlns:a16="http://schemas.microsoft.com/office/drawing/2014/main" id="{27F91997-E40F-4E3D-A310-131D95B6CD20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79" name="Text Box 880">
          <a:extLst>
            <a:ext uri="{FF2B5EF4-FFF2-40B4-BE49-F238E27FC236}">
              <a16:creationId xmlns:a16="http://schemas.microsoft.com/office/drawing/2014/main" id="{DE7C6B4E-4E42-452C-94F9-33E0725D6B7E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>
          <a:extLst>
            <a:ext uri="{FF2B5EF4-FFF2-40B4-BE49-F238E27FC236}">
              <a16:creationId xmlns:a16="http://schemas.microsoft.com/office/drawing/2014/main" id="{8006506F-4628-4786-9734-9D7E99F5BE69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>
          <a:extLst>
            <a:ext uri="{FF2B5EF4-FFF2-40B4-BE49-F238E27FC236}">
              <a16:creationId xmlns:a16="http://schemas.microsoft.com/office/drawing/2014/main" id="{B49A658A-5772-4FF6-948D-C7B91A7BF666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>
          <a:extLst>
            <a:ext uri="{FF2B5EF4-FFF2-40B4-BE49-F238E27FC236}">
              <a16:creationId xmlns:a16="http://schemas.microsoft.com/office/drawing/2014/main" id="{82FD35A1-9D00-4DD1-9CE5-5E188EE7C337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>
          <a:extLst>
            <a:ext uri="{FF2B5EF4-FFF2-40B4-BE49-F238E27FC236}">
              <a16:creationId xmlns:a16="http://schemas.microsoft.com/office/drawing/2014/main" id="{F53D3DDC-33E9-4122-8ED2-D91D9E2BDFB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>
          <a:extLst>
            <a:ext uri="{FF2B5EF4-FFF2-40B4-BE49-F238E27FC236}">
              <a16:creationId xmlns:a16="http://schemas.microsoft.com/office/drawing/2014/main" id="{614457EB-3D5B-44EC-A52D-1E87B0FC60A7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>
          <a:extLst>
            <a:ext uri="{FF2B5EF4-FFF2-40B4-BE49-F238E27FC236}">
              <a16:creationId xmlns:a16="http://schemas.microsoft.com/office/drawing/2014/main" id="{7F3982B6-5B71-40FA-A40A-CBE721A2DAB4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86" name="Text Box 887">
          <a:extLst>
            <a:ext uri="{FF2B5EF4-FFF2-40B4-BE49-F238E27FC236}">
              <a16:creationId xmlns:a16="http://schemas.microsoft.com/office/drawing/2014/main" id="{F0280F25-9783-4EF8-ABA4-38F84D20694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87" name="Text Box 888">
          <a:extLst>
            <a:ext uri="{FF2B5EF4-FFF2-40B4-BE49-F238E27FC236}">
              <a16:creationId xmlns:a16="http://schemas.microsoft.com/office/drawing/2014/main" id="{DFB45BD5-A461-4EB5-B06A-F89D66F7344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>
          <a:extLst>
            <a:ext uri="{FF2B5EF4-FFF2-40B4-BE49-F238E27FC236}">
              <a16:creationId xmlns:a16="http://schemas.microsoft.com/office/drawing/2014/main" id="{7047A1BB-F3F0-46F9-B4B6-98BE135A1664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89" name="Text Box 890">
          <a:extLst>
            <a:ext uri="{FF2B5EF4-FFF2-40B4-BE49-F238E27FC236}">
              <a16:creationId xmlns:a16="http://schemas.microsoft.com/office/drawing/2014/main" id="{F327DE5F-0A97-4C2A-A7ED-0CF92F2D3F24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>
          <a:extLst>
            <a:ext uri="{FF2B5EF4-FFF2-40B4-BE49-F238E27FC236}">
              <a16:creationId xmlns:a16="http://schemas.microsoft.com/office/drawing/2014/main" id="{35186A9F-82E6-4F49-9346-F3C3EC6CB45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>
          <a:extLst>
            <a:ext uri="{FF2B5EF4-FFF2-40B4-BE49-F238E27FC236}">
              <a16:creationId xmlns:a16="http://schemas.microsoft.com/office/drawing/2014/main" id="{21F80D6B-EF7C-49B8-B984-1F1C7BEAA162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>
          <a:extLst>
            <a:ext uri="{FF2B5EF4-FFF2-40B4-BE49-F238E27FC236}">
              <a16:creationId xmlns:a16="http://schemas.microsoft.com/office/drawing/2014/main" id="{05AB03E1-9A18-4B14-B36F-05719B4F8AC9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>
          <a:extLst>
            <a:ext uri="{FF2B5EF4-FFF2-40B4-BE49-F238E27FC236}">
              <a16:creationId xmlns:a16="http://schemas.microsoft.com/office/drawing/2014/main" id="{F6168DF5-17B6-4292-A1A2-D6316EC7AA62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>
          <a:extLst>
            <a:ext uri="{FF2B5EF4-FFF2-40B4-BE49-F238E27FC236}">
              <a16:creationId xmlns:a16="http://schemas.microsoft.com/office/drawing/2014/main" id="{4752F8A3-CDC0-4237-B599-490A84AEFE27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>
          <a:extLst>
            <a:ext uri="{FF2B5EF4-FFF2-40B4-BE49-F238E27FC236}">
              <a16:creationId xmlns:a16="http://schemas.microsoft.com/office/drawing/2014/main" id="{3291B362-46D7-4B51-9690-6FC8C9CF51A3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96" name="Text Box 897">
          <a:extLst>
            <a:ext uri="{FF2B5EF4-FFF2-40B4-BE49-F238E27FC236}">
              <a16:creationId xmlns:a16="http://schemas.microsoft.com/office/drawing/2014/main" id="{09E0CB60-434C-4862-B087-25B7D846C07A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97" name="Text Box 898">
          <a:extLst>
            <a:ext uri="{FF2B5EF4-FFF2-40B4-BE49-F238E27FC236}">
              <a16:creationId xmlns:a16="http://schemas.microsoft.com/office/drawing/2014/main" id="{F23370A5-92B6-45F8-96F3-BBB4F0B94959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>
          <a:extLst>
            <a:ext uri="{FF2B5EF4-FFF2-40B4-BE49-F238E27FC236}">
              <a16:creationId xmlns:a16="http://schemas.microsoft.com/office/drawing/2014/main" id="{8E6B6F10-F6C7-4F41-9D18-E844DB6700AE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99" name="Text Box 900">
          <a:extLst>
            <a:ext uri="{FF2B5EF4-FFF2-40B4-BE49-F238E27FC236}">
              <a16:creationId xmlns:a16="http://schemas.microsoft.com/office/drawing/2014/main" id="{9018920B-5C51-4A4A-B466-2AD64E993039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>
          <a:extLst>
            <a:ext uri="{FF2B5EF4-FFF2-40B4-BE49-F238E27FC236}">
              <a16:creationId xmlns:a16="http://schemas.microsoft.com/office/drawing/2014/main" id="{146F5957-FBDD-416D-8341-F7DF08AC5439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>
          <a:extLst>
            <a:ext uri="{FF2B5EF4-FFF2-40B4-BE49-F238E27FC236}">
              <a16:creationId xmlns:a16="http://schemas.microsoft.com/office/drawing/2014/main" id="{B454AC11-05DF-4D0C-8C39-6E1A7C1A82A4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>
          <a:extLst>
            <a:ext uri="{FF2B5EF4-FFF2-40B4-BE49-F238E27FC236}">
              <a16:creationId xmlns:a16="http://schemas.microsoft.com/office/drawing/2014/main" id="{7C265B56-CA63-477B-9ECF-BA421A210F51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>
          <a:extLst>
            <a:ext uri="{FF2B5EF4-FFF2-40B4-BE49-F238E27FC236}">
              <a16:creationId xmlns:a16="http://schemas.microsoft.com/office/drawing/2014/main" id="{214E0C43-A5B5-4881-9FBC-C8BC8EFA60AC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>
          <a:extLst>
            <a:ext uri="{FF2B5EF4-FFF2-40B4-BE49-F238E27FC236}">
              <a16:creationId xmlns:a16="http://schemas.microsoft.com/office/drawing/2014/main" id="{5BB6C74F-E544-46F5-9166-F94B49CF0A44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>
          <a:extLst>
            <a:ext uri="{FF2B5EF4-FFF2-40B4-BE49-F238E27FC236}">
              <a16:creationId xmlns:a16="http://schemas.microsoft.com/office/drawing/2014/main" id="{39EB8B64-02CD-4496-A843-5D72955235BD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06" name="Text Box 907">
          <a:extLst>
            <a:ext uri="{FF2B5EF4-FFF2-40B4-BE49-F238E27FC236}">
              <a16:creationId xmlns:a16="http://schemas.microsoft.com/office/drawing/2014/main" id="{E7DF6863-600C-4252-BA11-401F6015BBAA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07" name="Text Box 908">
          <a:extLst>
            <a:ext uri="{FF2B5EF4-FFF2-40B4-BE49-F238E27FC236}">
              <a16:creationId xmlns:a16="http://schemas.microsoft.com/office/drawing/2014/main" id="{533C4388-48FD-4529-86C1-9DF76DBB6130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>
          <a:extLst>
            <a:ext uri="{FF2B5EF4-FFF2-40B4-BE49-F238E27FC236}">
              <a16:creationId xmlns:a16="http://schemas.microsoft.com/office/drawing/2014/main" id="{BD695DB0-94F5-484F-83F3-7820A22B6C5F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09" name="Text Box 910">
          <a:extLst>
            <a:ext uri="{FF2B5EF4-FFF2-40B4-BE49-F238E27FC236}">
              <a16:creationId xmlns:a16="http://schemas.microsoft.com/office/drawing/2014/main" id="{F9DA8972-6204-4C7E-817A-7F0375AAECC0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>
          <a:extLst>
            <a:ext uri="{FF2B5EF4-FFF2-40B4-BE49-F238E27FC236}">
              <a16:creationId xmlns:a16="http://schemas.microsoft.com/office/drawing/2014/main" id="{09896A61-F631-4B6A-A7FF-4DAD06FE4C9C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>
          <a:extLst>
            <a:ext uri="{FF2B5EF4-FFF2-40B4-BE49-F238E27FC236}">
              <a16:creationId xmlns:a16="http://schemas.microsoft.com/office/drawing/2014/main" id="{AB533FDB-1053-4132-B2C1-6869DE4BF574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>
          <a:extLst>
            <a:ext uri="{FF2B5EF4-FFF2-40B4-BE49-F238E27FC236}">
              <a16:creationId xmlns:a16="http://schemas.microsoft.com/office/drawing/2014/main" id="{ADB4EA1D-8F44-4A0D-BFDA-D387F27CA211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>
          <a:extLst>
            <a:ext uri="{FF2B5EF4-FFF2-40B4-BE49-F238E27FC236}">
              <a16:creationId xmlns:a16="http://schemas.microsoft.com/office/drawing/2014/main" id="{65CA5794-FE28-4FFD-B5AA-5C1FEC009922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>
          <a:extLst>
            <a:ext uri="{FF2B5EF4-FFF2-40B4-BE49-F238E27FC236}">
              <a16:creationId xmlns:a16="http://schemas.microsoft.com/office/drawing/2014/main" id="{8DB42008-5A8F-4494-AFF4-71B8D48DF76A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>
          <a:extLst>
            <a:ext uri="{FF2B5EF4-FFF2-40B4-BE49-F238E27FC236}">
              <a16:creationId xmlns:a16="http://schemas.microsoft.com/office/drawing/2014/main" id="{58AE09BF-11E5-4A8B-B771-803F2072AE97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16" name="Text Box 917">
          <a:extLst>
            <a:ext uri="{FF2B5EF4-FFF2-40B4-BE49-F238E27FC236}">
              <a16:creationId xmlns:a16="http://schemas.microsoft.com/office/drawing/2014/main" id="{8FFC2A72-5C45-4F90-869E-4F940B366B2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17" name="Text Box 918">
          <a:extLst>
            <a:ext uri="{FF2B5EF4-FFF2-40B4-BE49-F238E27FC236}">
              <a16:creationId xmlns:a16="http://schemas.microsoft.com/office/drawing/2014/main" id="{33DEA4C5-7382-44C9-B1B8-469C3887204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>
          <a:extLst>
            <a:ext uri="{FF2B5EF4-FFF2-40B4-BE49-F238E27FC236}">
              <a16:creationId xmlns:a16="http://schemas.microsoft.com/office/drawing/2014/main" id="{FD5CDC9C-54E2-4EF9-A77E-771EDDC3758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19" name="Text Box 920">
          <a:extLst>
            <a:ext uri="{FF2B5EF4-FFF2-40B4-BE49-F238E27FC236}">
              <a16:creationId xmlns:a16="http://schemas.microsoft.com/office/drawing/2014/main" id="{01B1D45A-2A31-4BC8-B11F-CF82C79E086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>
          <a:extLst>
            <a:ext uri="{FF2B5EF4-FFF2-40B4-BE49-F238E27FC236}">
              <a16:creationId xmlns:a16="http://schemas.microsoft.com/office/drawing/2014/main" id="{208E66A9-39A5-46D7-B9BB-FA79986D9FAA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>
          <a:extLst>
            <a:ext uri="{FF2B5EF4-FFF2-40B4-BE49-F238E27FC236}">
              <a16:creationId xmlns:a16="http://schemas.microsoft.com/office/drawing/2014/main" id="{958240B1-14C0-48D5-AECF-901FE331292E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>
          <a:extLst>
            <a:ext uri="{FF2B5EF4-FFF2-40B4-BE49-F238E27FC236}">
              <a16:creationId xmlns:a16="http://schemas.microsoft.com/office/drawing/2014/main" id="{E3780D4E-2215-434E-818C-D9E9BF766470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>
          <a:extLst>
            <a:ext uri="{FF2B5EF4-FFF2-40B4-BE49-F238E27FC236}">
              <a16:creationId xmlns:a16="http://schemas.microsoft.com/office/drawing/2014/main" id="{D02CA3BF-C539-4248-AA74-939F43710FD5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>
          <a:extLst>
            <a:ext uri="{FF2B5EF4-FFF2-40B4-BE49-F238E27FC236}">
              <a16:creationId xmlns:a16="http://schemas.microsoft.com/office/drawing/2014/main" id="{7C2FA65B-1ECD-4881-B771-CF6F16538F28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>
          <a:extLst>
            <a:ext uri="{FF2B5EF4-FFF2-40B4-BE49-F238E27FC236}">
              <a16:creationId xmlns:a16="http://schemas.microsoft.com/office/drawing/2014/main" id="{0E928222-3B43-451F-BBA8-ADCD232C5A6F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26" name="Text Box 927">
          <a:extLst>
            <a:ext uri="{FF2B5EF4-FFF2-40B4-BE49-F238E27FC236}">
              <a16:creationId xmlns:a16="http://schemas.microsoft.com/office/drawing/2014/main" id="{5E20B386-E83D-452F-ACD6-E7142C5D5851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27" name="Text Box 928">
          <a:extLst>
            <a:ext uri="{FF2B5EF4-FFF2-40B4-BE49-F238E27FC236}">
              <a16:creationId xmlns:a16="http://schemas.microsoft.com/office/drawing/2014/main" id="{B341311F-B641-48F4-8CB4-385B8FBD898F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>
          <a:extLst>
            <a:ext uri="{FF2B5EF4-FFF2-40B4-BE49-F238E27FC236}">
              <a16:creationId xmlns:a16="http://schemas.microsoft.com/office/drawing/2014/main" id="{5CDC0894-92F2-43EF-B1FE-336F17A1B244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29" name="Text Box 930">
          <a:extLst>
            <a:ext uri="{FF2B5EF4-FFF2-40B4-BE49-F238E27FC236}">
              <a16:creationId xmlns:a16="http://schemas.microsoft.com/office/drawing/2014/main" id="{49C5ACAF-009B-491A-ABCA-6D31C49D2D77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>
          <a:extLst>
            <a:ext uri="{FF2B5EF4-FFF2-40B4-BE49-F238E27FC236}">
              <a16:creationId xmlns:a16="http://schemas.microsoft.com/office/drawing/2014/main" id="{2B117580-D998-4BA0-8343-501435DC2F09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>
          <a:extLst>
            <a:ext uri="{FF2B5EF4-FFF2-40B4-BE49-F238E27FC236}">
              <a16:creationId xmlns:a16="http://schemas.microsoft.com/office/drawing/2014/main" id="{211E7403-EAA0-4979-A981-300AAC1C4F89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>
          <a:extLst>
            <a:ext uri="{FF2B5EF4-FFF2-40B4-BE49-F238E27FC236}">
              <a16:creationId xmlns:a16="http://schemas.microsoft.com/office/drawing/2014/main" id="{06AD984B-65A6-464A-B91A-2C170FC87A15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>
          <a:extLst>
            <a:ext uri="{FF2B5EF4-FFF2-40B4-BE49-F238E27FC236}">
              <a16:creationId xmlns:a16="http://schemas.microsoft.com/office/drawing/2014/main" id="{BB0CB42F-8113-41A4-8949-A2DB2A52F11C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>
          <a:extLst>
            <a:ext uri="{FF2B5EF4-FFF2-40B4-BE49-F238E27FC236}">
              <a16:creationId xmlns:a16="http://schemas.microsoft.com/office/drawing/2014/main" id="{44456AA6-C8BB-4FF7-9567-050CEBDDC61F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>
          <a:extLst>
            <a:ext uri="{FF2B5EF4-FFF2-40B4-BE49-F238E27FC236}">
              <a16:creationId xmlns:a16="http://schemas.microsoft.com/office/drawing/2014/main" id="{3018C97F-65EB-4CCA-BC3F-EE54EABA93C9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36" name="Text Box 937">
          <a:extLst>
            <a:ext uri="{FF2B5EF4-FFF2-40B4-BE49-F238E27FC236}">
              <a16:creationId xmlns:a16="http://schemas.microsoft.com/office/drawing/2014/main" id="{41477006-5302-431B-95F7-F3DE7972935C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37" name="Text Box 938">
          <a:extLst>
            <a:ext uri="{FF2B5EF4-FFF2-40B4-BE49-F238E27FC236}">
              <a16:creationId xmlns:a16="http://schemas.microsoft.com/office/drawing/2014/main" id="{0F3630CD-FEE3-43C8-9897-9F9A402CDFDA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>
          <a:extLst>
            <a:ext uri="{FF2B5EF4-FFF2-40B4-BE49-F238E27FC236}">
              <a16:creationId xmlns:a16="http://schemas.microsoft.com/office/drawing/2014/main" id="{F15D172A-113F-461F-856C-9BFA8385A02A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39" name="Text Box 940">
          <a:extLst>
            <a:ext uri="{FF2B5EF4-FFF2-40B4-BE49-F238E27FC236}">
              <a16:creationId xmlns:a16="http://schemas.microsoft.com/office/drawing/2014/main" id="{34C8B9EB-B7D9-41F6-9670-A231D5345F4E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>
          <a:extLst>
            <a:ext uri="{FF2B5EF4-FFF2-40B4-BE49-F238E27FC236}">
              <a16:creationId xmlns:a16="http://schemas.microsoft.com/office/drawing/2014/main" id="{FB629628-3F31-4C1E-A184-28C948995745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>
          <a:extLst>
            <a:ext uri="{FF2B5EF4-FFF2-40B4-BE49-F238E27FC236}">
              <a16:creationId xmlns:a16="http://schemas.microsoft.com/office/drawing/2014/main" id="{1025FBB2-4126-4DF3-9251-4B4A1217C144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>
          <a:extLst>
            <a:ext uri="{FF2B5EF4-FFF2-40B4-BE49-F238E27FC236}">
              <a16:creationId xmlns:a16="http://schemas.microsoft.com/office/drawing/2014/main" id="{F233B685-0CBC-4BA4-863D-76A3D0A61948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>
          <a:extLst>
            <a:ext uri="{FF2B5EF4-FFF2-40B4-BE49-F238E27FC236}">
              <a16:creationId xmlns:a16="http://schemas.microsoft.com/office/drawing/2014/main" id="{3F917D1E-0CD6-4EEF-B150-51D1927D3CE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>
          <a:extLst>
            <a:ext uri="{FF2B5EF4-FFF2-40B4-BE49-F238E27FC236}">
              <a16:creationId xmlns:a16="http://schemas.microsoft.com/office/drawing/2014/main" id="{2B0EA899-D923-47B4-8AFB-D639B6788FF0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>
          <a:extLst>
            <a:ext uri="{FF2B5EF4-FFF2-40B4-BE49-F238E27FC236}">
              <a16:creationId xmlns:a16="http://schemas.microsoft.com/office/drawing/2014/main" id="{CDFF8100-3883-41D0-8288-25041F8C5221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46" name="Text Box 947">
          <a:extLst>
            <a:ext uri="{FF2B5EF4-FFF2-40B4-BE49-F238E27FC236}">
              <a16:creationId xmlns:a16="http://schemas.microsoft.com/office/drawing/2014/main" id="{DBAA8C32-149C-4FB8-8D04-2B63C40F3A20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47" name="Text Box 948">
          <a:extLst>
            <a:ext uri="{FF2B5EF4-FFF2-40B4-BE49-F238E27FC236}">
              <a16:creationId xmlns:a16="http://schemas.microsoft.com/office/drawing/2014/main" id="{C796E59D-C382-418D-A5EF-2ECABCF84B5A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>
          <a:extLst>
            <a:ext uri="{FF2B5EF4-FFF2-40B4-BE49-F238E27FC236}">
              <a16:creationId xmlns:a16="http://schemas.microsoft.com/office/drawing/2014/main" id="{62654DA2-BCE1-4B8E-BA25-799A9529F5F3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49" name="Text Box 950">
          <a:extLst>
            <a:ext uri="{FF2B5EF4-FFF2-40B4-BE49-F238E27FC236}">
              <a16:creationId xmlns:a16="http://schemas.microsoft.com/office/drawing/2014/main" id="{246484EC-3B11-4307-A53F-25783E3CB27F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>
          <a:extLst>
            <a:ext uri="{FF2B5EF4-FFF2-40B4-BE49-F238E27FC236}">
              <a16:creationId xmlns:a16="http://schemas.microsoft.com/office/drawing/2014/main" id="{DB8FD0B3-3173-4ACE-AA8D-68D0280B15AD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>
          <a:extLst>
            <a:ext uri="{FF2B5EF4-FFF2-40B4-BE49-F238E27FC236}">
              <a16:creationId xmlns:a16="http://schemas.microsoft.com/office/drawing/2014/main" id="{3B4B25A3-F67A-4B88-99DB-D02E76025A8B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>
          <a:extLst>
            <a:ext uri="{FF2B5EF4-FFF2-40B4-BE49-F238E27FC236}">
              <a16:creationId xmlns:a16="http://schemas.microsoft.com/office/drawing/2014/main" id="{80006501-FE12-4E91-8CF2-96EABC9610DD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>
          <a:extLst>
            <a:ext uri="{FF2B5EF4-FFF2-40B4-BE49-F238E27FC236}">
              <a16:creationId xmlns:a16="http://schemas.microsoft.com/office/drawing/2014/main" id="{92DB11D5-0FF3-4C7F-B0D2-E8E77C246342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>
          <a:extLst>
            <a:ext uri="{FF2B5EF4-FFF2-40B4-BE49-F238E27FC236}">
              <a16:creationId xmlns:a16="http://schemas.microsoft.com/office/drawing/2014/main" id="{3EB5199B-6378-4A85-9166-C13419CC4A04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>
          <a:extLst>
            <a:ext uri="{FF2B5EF4-FFF2-40B4-BE49-F238E27FC236}">
              <a16:creationId xmlns:a16="http://schemas.microsoft.com/office/drawing/2014/main" id="{4D88E3F8-FA63-4136-AC36-FF511061CE6F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56" name="Text Box 957">
          <a:extLst>
            <a:ext uri="{FF2B5EF4-FFF2-40B4-BE49-F238E27FC236}">
              <a16:creationId xmlns:a16="http://schemas.microsoft.com/office/drawing/2014/main" id="{A6551F4A-D9BF-48A3-A281-7B6425CC01EB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57" name="Text Box 958">
          <a:extLst>
            <a:ext uri="{FF2B5EF4-FFF2-40B4-BE49-F238E27FC236}">
              <a16:creationId xmlns:a16="http://schemas.microsoft.com/office/drawing/2014/main" id="{866B0F8C-5877-495E-8A01-89B62F4712AE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>
          <a:extLst>
            <a:ext uri="{FF2B5EF4-FFF2-40B4-BE49-F238E27FC236}">
              <a16:creationId xmlns:a16="http://schemas.microsoft.com/office/drawing/2014/main" id="{8521233C-9E73-4297-B6F1-5DA0BEB035BC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59" name="Text Box 960">
          <a:extLst>
            <a:ext uri="{FF2B5EF4-FFF2-40B4-BE49-F238E27FC236}">
              <a16:creationId xmlns:a16="http://schemas.microsoft.com/office/drawing/2014/main" id="{F88CABED-E513-4F05-B59E-631ED609E811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>
          <a:extLst>
            <a:ext uri="{FF2B5EF4-FFF2-40B4-BE49-F238E27FC236}">
              <a16:creationId xmlns:a16="http://schemas.microsoft.com/office/drawing/2014/main" id="{96F38148-B3B2-4AE4-A238-76B1B19D3497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>
          <a:extLst>
            <a:ext uri="{FF2B5EF4-FFF2-40B4-BE49-F238E27FC236}">
              <a16:creationId xmlns:a16="http://schemas.microsoft.com/office/drawing/2014/main" id="{EE93A524-4774-4E0C-8F76-3D9E50E672F6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>
          <a:extLst>
            <a:ext uri="{FF2B5EF4-FFF2-40B4-BE49-F238E27FC236}">
              <a16:creationId xmlns:a16="http://schemas.microsoft.com/office/drawing/2014/main" id="{AC709FA9-9A35-400E-B993-2D3978E75F7D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>
          <a:extLst>
            <a:ext uri="{FF2B5EF4-FFF2-40B4-BE49-F238E27FC236}">
              <a16:creationId xmlns:a16="http://schemas.microsoft.com/office/drawing/2014/main" id="{3EC12289-5A66-4556-A2D9-7D9DB297B5C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>
          <a:extLst>
            <a:ext uri="{FF2B5EF4-FFF2-40B4-BE49-F238E27FC236}">
              <a16:creationId xmlns:a16="http://schemas.microsoft.com/office/drawing/2014/main" id="{ED685DEE-B1AF-487C-AE2D-8BA6CC3A6601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>
          <a:extLst>
            <a:ext uri="{FF2B5EF4-FFF2-40B4-BE49-F238E27FC236}">
              <a16:creationId xmlns:a16="http://schemas.microsoft.com/office/drawing/2014/main" id="{DDCB9D21-9A1C-4C63-B1D2-80C4A643FEF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66" name="Text Box 967">
          <a:extLst>
            <a:ext uri="{FF2B5EF4-FFF2-40B4-BE49-F238E27FC236}">
              <a16:creationId xmlns:a16="http://schemas.microsoft.com/office/drawing/2014/main" id="{68D2F597-1D60-4841-8D2F-D21DF482EC66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67" name="Text Box 968">
          <a:extLst>
            <a:ext uri="{FF2B5EF4-FFF2-40B4-BE49-F238E27FC236}">
              <a16:creationId xmlns:a16="http://schemas.microsoft.com/office/drawing/2014/main" id="{5435A276-C2E8-4AD8-859F-A4870A12730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>
          <a:extLst>
            <a:ext uri="{FF2B5EF4-FFF2-40B4-BE49-F238E27FC236}">
              <a16:creationId xmlns:a16="http://schemas.microsoft.com/office/drawing/2014/main" id="{83B3A021-C71C-4BD4-933E-90E59F3CFAE9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69" name="Text Box 970">
          <a:extLst>
            <a:ext uri="{FF2B5EF4-FFF2-40B4-BE49-F238E27FC236}">
              <a16:creationId xmlns:a16="http://schemas.microsoft.com/office/drawing/2014/main" id="{F6B3D775-6271-4E60-B753-066CEE6FBB0C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>
          <a:extLst>
            <a:ext uri="{FF2B5EF4-FFF2-40B4-BE49-F238E27FC236}">
              <a16:creationId xmlns:a16="http://schemas.microsoft.com/office/drawing/2014/main" id="{92967294-540D-4AA4-A00D-EB1D7E91DD3A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>
          <a:extLst>
            <a:ext uri="{FF2B5EF4-FFF2-40B4-BE49-F238E27FC236}">
              <a16:creationId xmlns:a16="http://schemas.microsoft.com/office/drawing/2014/main" id="{ECEDA712-D14B-47FA-B29E-215468AA5C70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>
          <a:extLst>
            <a:ext uri="{FF2B5EF4-FFF2-40B4-BE49-F238E27FC236}">
              <a16:creationId xmlns:a16="http://schemas.microsoft.com/office/drawing/2014/main" id="{1350A2DF-A67D-467F-93EF-35BD3320CD04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>
          <a:extLst>
            <a:ext uri="{FF2B5EF4-FFF2-40B4-BE49-F238E27FC236}">
              <a16:creationId xmlns:a16="http://schemas.microsoft.com/office/drawing/2014/main" id="{B692FB79-169F-49E9-9CF2-E1EB01AC1777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>
          <a:extLst>
            <a:ext uri="{FF2B5EF4-FFF2-40B4-BE49-F238E27FC236}">
              <a16:creationId xmlns:a16="http://schemas.microsoft.com/office/drawing/2014/main" id="{305FCD2E-DEFD-44E6-A58E-F5BC046FA291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>
          <a:extLst>
            <a:ext uri="{FF2B5EF4-FFF2-40B4-BE49-F238E27FC236}">
              <a16:creationId xmlns:a16="http://schemas.microsoft.com/office/drawing/2014/main" id="{01D9495A-BB1F-4F42-BBDF-01BEBC3B28FF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76" name="Text Box 977">
          <a:extLst>
            <a:ext uri="{FF2B5EF4-FFF2-40B4-BE49-F238E27FC236}">
              <a16:creationId xmlns:a16="http://schemas.microsoft.com/office/drawing/2014/main" id="{14310D6D-B3C6-484A-98EF-819612D70BE6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77" name="Text Box 978">
          <a:extLst>
            <a:ext uri="{FF2B5EF4-FFF2-40B4-BE49-F238E27FC236}">
              <a16:creationId xmlns:a16="http://schemas.microsoft.com/office/drawing/2014/main" id="{306075CD-862B-45BB-A28C-FF202A6402D7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>
          <a:extLst>
            <a:ext uri="{FF2B5EF4-FFF2-40B4-BE49-F238E27FC236}">
              <a16:creationId xmlns:a16="http://schemas.microsoft.com/office/drawing/2014/main" id="{9E821976-3EC9-4F74-B316-88603765022C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79" name="Text Box 980">
          <a:extLst>
            <a:ext uri="{FF2B5EF4-FFF2-40B4-BE49-F238E27FC236}">
              <a16:creationId xmlns:a16="http://schemas.microsoft.com/office/drawing/2014/main" id="{157E6735-3101-4FE0-BCC8-03FB147A0C7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>
          <a:extLst>
            <a:ext uri="{FF2B5EF4-FFF2-40B4-BE49-F238E27FC236}">
              <a16:creationId xmlns:a16="http://schemas.microsoft.com/office/drawing/2014/main" id="{89B28B95-90DB-4645-8829-0551CE1496AF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>
          <a:extLst>
            <a:ext uri="{FF2B5EF4-FFF2-40B4-BE49-F238E27FC236}">
              <a16:creationId xmlns:a16="http://schemas.microsoft.com/office/drawing/2014/main" id="{CF6F44CA-0DA7-4096-949A-C6DCC7E2F8D4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>
          <a:extLst>
            <a:ext uri="{FF2B5EF4-FFF2-40B4-BE49-F238E27FC236}">
              <a16:creationId xmlns:a16="http://schemas.microsoft.com/office/drawing/2014/main" id="{6CEA9633-82B4-4586-B34D-852EE093AB49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>
          <a:extLst>
            <a:ext uri="{FF2B5EF4-FFF2-40B4-BE49-F238E27FC236}">
              <a16:creationId xmlns:a16="http://schemas.microsoft.com/office/drawing/2014/main" id="{F30FBDDD-9CFA-40C0-9AB6-307E89BF8FE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>
          <a:extLst>
            <a:ext uri="{FF2B5EF4-FFF2-40B4-BE49-F238E27FC236}">
              <a16:creationId xmlns:a16="http://schemas.microsoft.com/office/drawing/2014/main" id="{F46EFDDA-7A10-4722-85FB-5C2C69526DB6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>
          <a:extLst>
            <a:ext uri="{FF2B5EF4-FFF2-40B4-BE49-F238E27FC236}">
              <a16:creationId xmlns:a16="http://schemas.microsoft.com/office/drawing/2014/main" id="{2F1E1D15-BB5E-4275-BCB3-573E94D16F55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86" name="Text Box 987">
          <a:extLst>
            <a:ext uri="{FF2B5EF4-FFF2-40B4-BE49-F238E27FC236}">
              <a16:creationId xmlns:a16="http://schemas.microsoft.com/office/drawing/2014/main" id="{7DFCBE9E-7F9F-4C8E-8BE3-3D5D71E770CA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87" name="Text Box 988">
          <a:extLst>
            <a:ext uri="{FF2B5EF4-FFF2-40B4-BE49-F238E27FC236}">
              <a16:creationId xmlns:a16="http://schemas.microsoft.com/office/drawing/2014/main" id="{2AD2D4D5-B710-48C9-AC02-40C75CA9C354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>
          <a:extLst>
            <a:ext uri="{FF2B5EF4-FFF2-40B4-BE49-F238E27FC236}">
              <a16:creationId xmlns:a16="http://schemas.microsoft.com/office/drawing/2014/main" id="{D62CFA91-D757-4F70-9E41-E33B5308D672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89" name="Text Box 990">
          <a:extLst>
            <a:ext uri="{FF2B5EF4-FFF2-40B4-BE49-F238E27FC236}">
              <a16:creationId xmlns:a16="http://schemas.microsoft.com/office/drawing/2014/main" id="{B869F9C3-15FB-456E-9219-14462000BEE3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>
          <a:extLst>
            <a:ext uri="{FF2B5EF4-FFF2-40B4-BE49-F238E27FC236}">
              <a16:creationId xmlns:a16="http://schemas.microsoft.com/office/drawing/2014/main" id="{11401097-0154-4425-B02E-3DC39C9C1B4E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>
          <a:extLst>
            <a:ext uri="{FF2B5EF4-FFF2-40B4-BE49-F238E27FC236}">
              <a16:creationId xmlns:a16="http://schemas.microsoft.com/office/drawing/2014/main" id="{169504BD-3DDE-4FE3-9486-59804086035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>
          <a:extLst>
            <a:ext uri="{FF2B5EF4-FFF2-40B4-BE49-F238E27FC236}">
              <a16:creationId xmlns:a16="http://schemas.microsoft.com/office/drawing/2014/main" id="{BC729966-28B6-44B8-A081-60783BD58893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>
          <a:extLst>
            <a:ext uri="{FF2B5EF4-FFF2-40B4-BE49-F238E27FC236}">
              <a16:creationId xmlns:a16="http://schemas.microsoft.com/office/drawing/2014/main" id="{134C5BAA-FAB4-4D74-A920-DA7D47EEAC70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>
          <a:extLst>
            <a:ext uri="{FF2B5EF4-FFF2-40B4-BE49-F238E27FC236}">
              <a16:creationId xmlns:a16="http://schemas.microsoft.com/office/drawing/2014/main" id="{A83F8E9A-7222-4709-A14D-C31A3FE86BB6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>
          <a:extLst>
            <a:ext uri="{FF2B5EF4-FFF2-40B4-BE49-F238E27FC236}">
              <a16:creationId xmlns:a16="http://schemas.microsoft.com/office/drawing/2014/main" id="{BEA7A5F3-8A60-46D6-9747-5B504371D8EB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96" name="Text Box 997">
          <a:extLst>
            <a:ext uri="{FF2B5EF4-FFF2-40B4-BE49-F238E27FC236}">
              <a16:creationId xmlns:a16="http://schemas.microsoft.com/office/drawing/2014/main" id="{1BB640C2-E96D-4084-BB03-AA4BA13B181A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97" name="Text Box 998">
          <a:extLst>
            <a:ext uri="{FF2B5EF4-FFF2-40B4-BE49-F238E27FC236}">
              <a16:creationId xmlns:a16="http://schemas.microsoft.com/office/drawing/2014/main" id="{3EFEF00D-3180-4489-96FF-0029D8F4D8F3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>
          <a:extLst>
            <a:ext uri="{FF2B5EF4-FFF2-40B4-BE49-F238E27FC236}">
              <a16:creationId xmlns:a16="http://schemas.microsoft.com/office/drawing/2014/main" id="{542502C7-2C18-4D0B-8A35-5F7BCA138E7C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99" name="Text Box 1000">
          <a:extLst>
            <a:ext uri="{FF2B5EF4-FFF2-40B4-BE49-F238E27FC236}">
              <a16:creationId xmlns:a16="http://schemas.microsoft.com/office/drawing/2014/main" id="{BD86BB67-C0C4-48D3-B586-A416AEE88B8C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>
          <a:extLst>
            <a:ext uri="{FF2B5EF4-FFF2-40B4-BE49-F238E27FC236}">
              <a16:creationId xmlns:a16="http://schemas.microsoft.com/office/drawing/2014/main" id="{BFD1E858-6821-448D-B6EF-247AA49CABA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>
          <a:extLst>
            <a:ext uri="{FF2B5EF4-FFF2-40B4-BE49-F238E27FC236}">
              <a16:creationId xmlns:a16="http://schemas.microsoft.com/office/drawing/2014/main" id="{BBD98A21-650C-4A61-92D0-6924B34CE309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>
          <a:extLst>
            <a:ext uri="{FF2B5EF4-FFF2-40B4-BE49-F238E27FC236}">
              <a16:creationId xmlns:a16="http://schemas.microsoft.com/office/drawing/2014/main" id="{6F4030E0-74FA-4AC5-9AE5-43B45D9582C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>
          <a:extLst>
            <a:ext uri="{FF2B5EF4-FFF2-40B4-BE49-F238E27FC236}">
              <a16:creationId xmlns:a16="http://schemas.microsoft.com/office/drawing/2014/main" id="{0F7BC2D4-8564-4177-A4D3-7651B584F4A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>
          <a:extLst>
            <a:ext uri="{FF2B5EF4-FFF2-40B4-BE49-F238E27FC236}">
              <a16:creationId xmlns:a16="http://schemas.microsoft.com/office/drawing/2014/main" id="{72B0F3A3-6FF5-4928-9E6E-B9EF0D77154B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>
          <a:extLst>
            <a:ext uri="{FF2B5EF4-FFF2-40B4-BE49-F238E27FC236}">
              <a16:creationId xmlns:a16="http://schemas.microsoft.com/office/drawing/2014/main" id="{A16D4EA9-6BE0-48FB-B638-FB61ACF062F6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06" name="Text Box 1007">
          <a:extLst>
            <a:ext uri="{FF2B5EF4-FFF2-40B4-BE49-F238E27FC236}">
              <a16:creationId xmlns:a16="http://schemas.microsoft.com/office/drawing/2014/main" id="{CC92762A-89F9-4DB5-B9B0-02318456AB58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07" name="Text Box 1008">
          <a:extLst>
            <a:ext uri="{FF2B5EF4-FFF2-40B4-BE49-F238E27FC236}">
              <a16:creationId xmlns:a16="http://schemas.microsoft.com/office/drawing/2014/main" id="{2F8586A3-8B2E-4809-B9BF-2B93275705A0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>
          <a:extLst>
            <a:ext uri="{FF2B5EF4-FFF2-40B4-BE49-F238E27FC236}">
              <a16:creationId xmlns:a16="http://schemas.microsoft.com/office/drawing/2014/main" id="{99C402BB-F2E0-4831-AE6A-B2FC898BE67E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09" name="Text Box 1010">
          <a:extLst>
            <a:ext uri="{FF2B5EF4-FFF2-40B4-BE49-F238E27FC236}">
              <a16:creationId xmlns:a16="http://schemas.microsoft.com/office/drawing/2014/main" id="{27D842C6-0FC2-4CC2-A79E-28C1E35EDC28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>
          <a:extLst>
            <a:ext uri="{FF2B5EF4-FFF2-40B4-BE49-F238E27FC236}">
              <a16:creationId xmlns:a16="http://schemas.microsoft.com/office/drawing/2014/main" id="{0D7E4FEC-A925-4079-92DD-A79029B05A2A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>
          <a:extLst>
            <a:ext uri="{FF2B5EF4-FFF2-40B4-BE49-F238E27FC236}">
              <a16:creationId xmlns:a16="http://schemas.microsoft.com/office/drawing/2014/main" id="{23B8C11D-BF05-404A-A0BD-B0EA15A655B9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>
          <a:extLst>
            <a:ext uri="{FF2B5EF4-FFF2-40B4-BE49-F238E27FC236}">
              <a16:creationId xmlns:a16="http://schemas.microsoft.com/office/drawing/2014/main" id="{0D838241-4F2E-41C5-8E15-F76FD2F23554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>
          <a:extLst>
            <a:ext uri="{FF2B5EF4-FFF2-40B4-BE49-F238E27FC236}">
              <a16:creationId xmlns:a16="http://schemas.microsoft.com/office/drawing/2014/main" id="{0C0B38C8-3633-4DDC-973F-4C96467296AC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>
          <a:extLst>
            <a:ext uri="{FF2B5EF4-FFF2-40B4-BE49-F238E27FC236}">
              <a16:creationId xmlns:a16="http://schemas.microsoft.com/office/drawing/2014/main" id="{B3523244-9E21-4409-ABDE-D2713B2BEFA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>
          <a:extLst>
            <a:ext uri="{FF2B5EF4-FFF2-40B4-BE49-F238E27FC236}">
              <a16:creationId xmlns:a16="http://schemas.microsoft.com/office/drawing/2014/main" id="{CC7BEC7E-AD36-4E95-B42E-4A79F51849EE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16" name="Text Box 1017">
          <a:extLst>
            <a:ext uri="{FF2B5EF4-FFF2-40B4-BE49-F238E27FC236}">
              <a16:creationId xmlns:a16="http://schemas.microsoft.com/office/drawing/2014/main" id="{5DCD8FCD-BA43-467F-8559-1467F1A28DB9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17" name="Text Box 1018">
          <a:extLst>
            <a:ext uri="{FF2B5EF4-FFF2-40B4-BE49-F238E27FC236}">
              <a16:creationId xmlns:a16="http://schemas.microsoft.com/office/drawing/2014/main" id="{6B450853-D79D-48D5-A421-58AA7AFFB9D5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>
          <a:extLst>
            <a:ext uri="{FF2B5EF4-FFF2-40B4-BE49-F238E27FC236}">
              <a16:creationId xmlns:a16="http://schemas.microsoft.com/office/drawing/2014/main" id="{BB28934D-676D-4F27-8F36-0DEA12EF723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19" name="Text Box 1020">
          <a:extLst>
            <a:ext uri="{FF2B5EF4-FFF2-40B4-BE49-F238E27FC236}">
              <a16:creationId xmlns:a16="http://schemas.microsoft.com/office/drawing/2014/main" id="{B8657006-F851-463C-A57E-7F40DB483ABA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>
          <a:extLst>
            <a:ext uri="{FF2B5EF4-FFF2-40B4-BE49-F238E27FC236}">
              <a16:creationId xmlns:a16="http://schemas.microsoft.com/office/drawing/2014/main" id="{4A742327-9BAD-4425-AF6A-EFEBDF756736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>
          <a:extLst>
            <a:ext uri="{FF2B5EF4-FFF2-40B4-BE49-F238E27FC236}">
              <a16:creationId xmlns:a16="http://schemas.microsoft.com/office/drawing/2014/main" id="{DB92E82C-8098-4E67-8EBD-BE681353EE9B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>
          <a:extLst>
            <a:ext uri="{FF2B5EF4-FFF2-40B4-BE49-F238E27FC236}">
              <a16:creationId xmlns:a16="http://schemas.microsoft.com/office/drawing/2014/main" id="{8DCE8B9D-ABB3-428D-AB26-B0DBD02F5170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>
          <a:extLst>
            <a:ext uri="{FF2B5EF4-FFF2-40B4-BE49-F238E27FC236}">
              <a16:creationId xmlns:a16="http://schemas.microsoft.com/office/drawing/2014/main" id="{094121A8-3825-49D6-810A-D57CD8F4FB01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>
          <a:extLst>
            <a:ext uri="{FF2B5EF4-FFF2-40B4-BE49-F238E27FC236}">
              <a16:creationId xmlns:a16="http://schemas.microsoft.com/office/drawing/2014/main" id="{73528DE5-869D-466E-A130-F39AB7A1E042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>
          <a:extLst>
            <a:ext uri="{FF2B5EF4-FFF2-40B4-BE49-F238E27FC236}">
              <a16:creationId xmlns:a16="http://schemas.microsoft.com/office/drawing/2014/main" id="{85FB0C4C-9A7A-496A-9EE0-34180FD41A66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26" name="Text Box 1027">
          <a:extLst>
            <a:ext uri="{FF2B5EF4-FFF2-40B4-BE49-F238E27FC236}">
              <a16:creationId xmlns:a16="http://schemas.microsoft.com/office/drawing/2014/main" id="{F3CE6E01-E625-42E9-A479-7D53D346604D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27" name="Text Box 1028">
          <a:extLst>
            <a:ext uri="{FF2B5EF4-FFF2-40B4-BE49-F238E27FC236}">
              <a16:creationId xmlns:a16="http://schemas.microsoft.com/office/drawing/2014/main" id="{BC84047C-71DB-4958-8ABA-D6675039CAA7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>
          <a:extLst>
            <a:ext uri="{FF2B5EF4-FFF2-40B4-BE49-F238E27FC236}">
              <a16:creationId xmlns:a16="http://schemas.microsoft.com/office/drawing/2014/main" id="{EA48C97B-EECF-465A-930C-92AD62113A9F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29" name="Text Box 1030">
          <a:extLst>
            <a:ext uri="{FF2B5EF4-FFF2-40B4-BE49-F238E27FC236}">
              <a16:creationId xmlns:a16="http://schemas.microsoft.com/office/drawing/2014/main" id="{6BB2BFCE-30FE-45BD-B9CC-1905635291D7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>
          <a:extLst>
            <a:ext uri="{FF2B5EF4-FFF2-40B4-BE49-F238E27FC236}">
              <a16:creationId xmlns:a16="http://schemas.microsoft.com/office/drawing/2014/main" id="{8B53D375-376D-45EA-9EF4-8E00BB960A3A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>
          <a:extLst>
            <a:ext uri="{FF2B5EF4-FFF2-40B4-BE49-F238E27FC236}">
              <a16:creationId xmlns:a16="http://schemas.microsoft.com/office/drawing/2014/main" id="{2DF78335-7D2E-439B-983B-D71869010AA2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>
          <a:extLst>
            <a:ext uri="{FF2B5EF4-FFF2-40B4-BE49-F238E27FC236}">
              <a16:creationId xmlns:a16="http://schemas.microsoft.com/office/drawing/2014/main" id="{206B0B8D-AFD3-4DC8-A158-D0E22A08F68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>
          <a:extLst>
            <a:ext uri="{FF2B5EF4-FFF2-40B4-BE49-F238E27FC236}">
              <a16:creationId xmlns:a16="http://schemas.microsoft.com/office/drawing/2014/main" id="{D577A65F-EA98-43F2-BA33-77C216D4D81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>
          <a:extLst>
            <a:ext uri="{FF2B5EF4-FFF2-40B4-BE49-F238E27FC236}">
              <a16:creationId xmlns:a16="http://schemas.microsoft.com/office/drawing/2014/main" id="{91208165-1FAA-4F24-A6CA-28876670BE18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>
          <a:extLst>
            <a:ext uri="{FF2B5EF4-FFF2-40B4-BE49-F238E27FC236}">
              <a16:creationId xmlns:a16="http://schemas.microsoft.com/office/drawing/2014/main" id="{4E83C9AC-EA2C-4401-84FB-83837DFF49E9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36" name="Text Box 1037">
          <a:extLst>
            <a:ext uri="{FF2B5EF4-FFF2-40B4-BE49-F238E27FC236}">
              <a16:creationId xmlns:a16="http://schemas.microsoft.com/office/drawing/2014/main" id="{CC8705ED-ECA8-456C-A223-F00F66D03420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37" name="Text Box 1038">
          <a:extLst>
            <a:ext uri="{FF2B5EF4-FFF2-40B4-BE49-F238E27FC236}">
              <a16:creationId xmlns:a16="http://schemas.microsoft.com/office/drawing/2014/main" id="{F1E07D79-E0AD-403C-B55C-B410F7D24AA2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>
          <a:extLst>
            <a:ext uri="{FF2B5EF4-FFF2-40B4-BE49-F238E27FC236}">
              <a16:creationId xmlns:a16="http://schemas.microsoft.com/office/drawing/2014/main" id="{10F8CCF6-7EBC-4FF4-BE23-A49F2A80894A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39" name="Text Box 1040">
          <a:extLst>
            <a:ext uri="{FF2B5EF4-FFF2-40B4-BE49-F238E27FC236}">
              <a16:creationId xmlns:a16="http://schemas.microsoft.com/office/drawing/2014/main" id="{3214B1D3-32C2-46A6-B0EA-FC087E407F3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>
          <a:extLst>
            <a:ext uri="{FF2B5EF4-FFF2-40B4-BE49-F238E27FC236}">
              <a16:creationId xmlns:a16="http://schemas.microsoft.com/office/drawing/2014/main" id="{67F6E4B9-50D8-477E-9282-CFF5E654296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>
          <a:extLst>
            <a:ext uri="{FF2B5EF4-FFF2-40B4-BE49-F238E27FC236}">
              <a16:creationId xmlns:a16="http://schemas.microsoft.com/office/drawing/2014/main" id="{277EDF92-36D3-4151-8601-446A78C02B9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>
          <a:extLst>
            <a:ext uri="{FF2B5EF4-FFF2-40B4-BE49-F238E27FC236}">
              <a16:creationId xmlns:a16="http://schemas.microsoft.com/office/drawing/2014/main" id="{D46F0267-8D82-4743-9F14-7E2A67790AD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>
          <a:extLst>
            <a:ext uri="{FF2B5EF4-FFF2-40B4-BE49-F238E27FC236}">
              <a16:creationId xmlns:a16="http://schemas.microsoft.com/office/drawing/2014/main" id="{8522928F-ACA0-41CD-BD2D-D6CDDC93C6DE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>
          <a:extLst>
            <a:ext uri="{FF2B5EF4-FFF2-40B4-BE49-F238E27FC236}">
              <a16:creationId xmlns:a16="http://schemas.microsoft.com/office/drawing/2014/main" id="{9AB53A80-2063-4405-B2C6-9C00E3120B78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>
          <a:extLst>
            <a:ext uri="{FF2B5EF4-FFF2-40B4-BE49-F238E27FC236}">
              <a16:creationId xmlns:a16="http://schemas.microsoft.com/office/drawing/2014/main" id="{23AA0DB0-DAA4-4C8C-B089-1D817FA40866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46" name="Text Box 1047">
          <a:extLst>
            <a:ext uri="{FF2B5EF4-FFF2-40B4-BE49-F238E27FC236}">
              <a16:creationId xmlns:a16="http://schemas.microsoft.com/office/drawing/2014/main" id="{79332ABA-AF42-4AC1-8F2C-18923470F7D2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47" name="Text Box 1048">
          <a:extLst>
            <a:ext uri="{FF2B5EF4-FFF2-40B4-BE49-F238E27FC236}">
              <a16:creationId xmlns:a16="http://schemas.microsoft.com/office/drawing/2014/main" id="{E29166C2-1945-4AA9-ADC7-37AD4237363E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>
          <a:extLst>
            <a:ext uri="{FF2B5EF4-FFF2-40B4-BE49-F238E27FC236}">
              <a16:creationId xmlns:a16="http://schemas.microsoft.com/office/drawing/2014/main" id="{C08E5D8B-4EE3-4CE7-B277-17892B52C07F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49" name="Text Box 1050">
          <a:extLst>
            <a:ext uri="{FF2B5EF4-FFF2-40B4-BE49-F238E27FC236}">
              <a16:creationId xmlns:a16="http://schemas.microsoft.com/office/drawing/2014/main" id="{A0FB1A88-4DBF-4F7E-884F-B24D2AEE0634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>
          <a:extLst>
            <a:ext uri="{FF2B5EF4-FFF2-40B4-BE49-F238E27FC236}">
              <a16:creationId xmlns:a16="http://schemas.microsoft.com/office/drawing/2014/main" id="{A758FE2B-F1DE-4EDF-A66F-D787E373646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>
          <a:extLst>
            <a:ext uri="{FF2B5EF4-FFF2-40B4-BE49-F238E27FC236}">
              <a16:creationId xmlns:a16="http://schemas.microsoft.com/office/drawing/2014/main" id="{98230CAA-785F-41A7-95CE-D77E93CD7A10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>
          <a:extLst>
            <a:ext uri="{FF2B5EF4-FFF2-40B4-BE49-F238E27FC236}">
              <a16:creationId xmlns:a16="http://schemas.microsoft.com/office/drawing/2014/main" id="{A7A48951-ED98-4EDB-8758-A8079F47B2DF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>
          <a:extLst>
            <a:ext uri="{FF2B5EF4-FFF2-40B4-BE49-F238E27FC236}">
              <a16:creationId xmlns:a16="http://schemas.microsoft.com/office/drawing/2014/main" id="{755070A3-FBCC-4B68-A582-B59877B1FE2D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>
          <a:extLst>
            <a:ext uri="{FF2B5EF4-FFF2-40B4-BE49-F238E27FC236}">
              <a16:creationId xmlns:a16="http://schemas.microsoft.com/office/drawing/2014/main" id="{C3A5BE3F-D2BB-49E7-A217-34E9B9B5DD45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>
          <a:extLst>
            <a:ext uri="{FF2B5EF4-FFF2-40B4-BE49-F238E27FC236}">
              <a16:creationId xmlns:a16="http://schemas.microsoft.com/office/drawing/2014/main" id="{D94700E8-9E58-4912-8FC6-17490FB1164A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56" name="Text Box 1057">
          <a:extLst>
            <a:ext uri="{FF2B5EF4-FFF2-40B4-BE49-F238E27FC236}">
              <a16:creationId xmlns:a16="http://schemas.microsoft.com/office/drawing/2014/main" id="{076B5065-BA42-4908-9499-3DE108C1A3B1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57" name="Text Box 1058">
          <a:extLst>
            <a:ext uri="{FF2B5EF4-FFF2-40B4-BE49-F238E27FC236}">
              <a16:creationId xmlns:a16="http://schemas.microsoft.com/office/drawing/2014/main" id="{4AFBF3FE-84A3-4C0B-B613-2C1F862FC380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>
          <a:extLst>
            <a:ext uri="{FF2B5EF4-FFF2-40B4-BE49-F238E27FC236}">
              <a16:creationId xmlns:a16="http://schemas.microsoft.com/office/drawing/2014/main" id="{C052E807-D6D1-4F0E-89F1-D36B3DCF69E2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59" name="Text Box 1060">
          <a:extLst>
            <a:ext uri="{FF2B5EF4-FFF2-40B4-BE49-F238E27FC236}">
              <a16:creationId xmlns:a16="http://schemas.microsoft.com/office/drawing/2014/main" id="{94A45075-0880-4457-B381-ADCEDF277052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>
          <a:extLst>
            <a:ext uri="{FF2B5EF4-FFF2-40B4-BE49-F238E27FC236}">
              <a16:creationId xmlns:a16="http://schemas.microsoft.com/office/drawing/2014/main" id="{174ACA68-2F26-4627-94C5-C7389D22337C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>
          <a:extLst>
            <a:ext uri="{FF2B5EF4-FFF2-40B4-BE49-F238E27FC236}">
              <a16:creationId xmlns:a16="http://schemas.microsoft.com/office/drawing/2014/main" id="{C5E302FE-C852-489B-A44D-F0634A81B72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>
          <a:extLst>
            <a:ext uri="{FF2B5EF4-FFF2-40B4-BE49-F238E27FC236}">
              <a16:creationId xmlns:a16="http://schemas.microsoft.com/office/drawing/2014/main" id="{AA040E9A-9A23-485F-AE81-F89A265DABE0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>
          <a:extLst>
            <a:ext uri="{FF2B5EF4-FFF2-40B4-BE49-F238E27FC236}">
              <a16:creationId xmlns:a16="http://schemas.microsoft.com/office/drawing/2014/main" id="{08B368B1-E2EC-4431-BEBD-F5EB19CF766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>
          <a:extLst>
            <a:ext uri="{FF2B5EF4-FFF2-40B4-BE49-F238E27FC236}">
              <a16:creationId xmlns:a16="http://schemas.microsoft.com/office/drawing/2014/main" id="{4D0F6591-98F8-44FC-B128-8A57A9784BD9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>
          <a:extLst>
            <a:ext uri="{FF2B5EF4-FFF2-40B4-BE49-F238E27FC236}">
              <a16:creationId xmlns:a16="http://schemas.microsoft.com/office/drawing/2014/main" id="{24D62AE1-9927-487B-A3E7-F1FCB6F0EE33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66" name="Text Box 1067">
          <a:extLst>
            <a:ext uri="{FF2B5EF4-FFF2-40B4-BE49-F238E27FC236}">
              <a16:creationId xmlns:a16="http://schemas.microsoft.com/office/drawing/2014/main" id="{C1B9CB01-DB7A-48ED-8D31-A262357E5AB2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67" name="Text Box 1068">
          <a:extLst>
            <a:ext uri="{FF2B5EF4-FFF2-40B4-BE49-F238E27FC236}">
              <a16:creationId xmlns:a16="http://schemas.microsoft.com/office/drawing/2014/main" id="{669F8C5A-EFC7-4972-9C23-A2365D4F9CE8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>
          <a:extLst>
            <a:ext uri="{FF2B5EF4-FFF2-40B4-BE49-F238E27FC236}">
              <a16:creationId xmlns:a16="http://schemas.microsoft.com/office/drawing/2014/main" id="{09272ED2-CBF3-4A32-AD3D-F2DE2136EAB6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69" name="Text Box 1070">
          <a:extLst>
            <a:ext uri="{FF2B5EF4-FFF2-40B4-BE49-F238E27FC236}">
              <a16:creationId xmlns:a16="http://schemas.microsoft.com/office/drawing/2014/main" id="{19BEE63F-861F-46BE-B16E-43CB66D73A2F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>
          <a:extLst>
            <a:ext uri="{FF2B5EF4-FFF2-40B4-BE49-F238E27FC236}">
              <a16:creationId xmlns:a16="http://schemas.microsoft.com/office/drawing/2014/main" id="{F9A30463-87F5-4589-95D4-E860543E3D3E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>
          <a:extLst>
            <a:ext uri="{FF2B5EF4-FFF2-40B4-BE49-F238E27FC236}">
              <a16:creationId xmlns:a16="http://schemas.microsoft.com/office/drawing/2014/main" id="{6FAB752E-15A7-41C2-90EB-3A8C908E064A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>
          <a:extLst>
            <a:ext uri="{FF2B5EF4-FFF2-40B4-BE49-F238E27FC236}">
              <a16:creationId xmlns:a16="http://schemas.microsoft.com/office/drawing/2014/main" id="{8FE84A09-C659-4FC0-A9D2-9516ABDADDBD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>
          <a:extLst>
            <a:ext uri="{FF2B5EF4-FFF2-40B4-BE49-F238E27FC236}">
              <a16:creationId xmlns:a16="http://schemas.microsoft.com/office/drawing/2014/main" id="{478BA344-8928-443B-B5DB-92EFE584C81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>
          <a:extLst>
            <a:ext uri="{FF2B5EF4-FFF2-40B4-BE49-F238E27FC236}">
              <a16:creationId xmlns:a16="http://schemas.microsoft.com/office/drawing/2014/main" id="{20A977E6-A972-4935-9D7F-B7D4D8FE7A11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>
          <a:extLst>
            <a:ext uri="{FF2B5EF4-FFF2-40B4-BE49-F238E27FC236}">
              <a16:creationId xmlns:a16="http://schemas.microsoft.com/office/drawing/2014/main" id="{376AD5C1-1BD2-4F3A-8B15-B9C2FE9CC84B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76" name="Text Box 1077">
          <a:extLst>
            <a:ext uri="{FF2B5EF4-FFF2-40B4-BE49-F238E27FC236}">
              <a16:creationId xmlns:a16="http://schemas.microsoft.com/office/drawing/2014/main" id="{912FB83D-00F3-40A2-90FB-D18173029CB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77" name="Text Box 1078">
          <a:extLst>
            <a:ext uri="{FF2B5EF4-FFF2-40B4-BE49-F238E27FC236}">
              <a16:creationId xmlns:a16="http://schemas.microsoft.com/office/drawing/2014/main" id="{A1C0EB33-07D7-49F4-B340-7E2FE329E7C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>
          <a:extLst>
            <a:ext uri="{FF2B5EF4-FFF2-40B4-BE49-F238E27FC236}">
              <a16:creationId xmlns:a16="http://schemas.microsoft.com/office/drawing/2014/main" id="{2D01F13B-3D96-4820-8908-1F8C08DD5363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79" name="Text Box 1080">
          <a:extLst>
            <a:ext uri="{FF2B5EF4-FFF2-40B4-BE49-F238E27FC236}">
              <a16:creationId xmlns:a16="http://schemas.microsoft.com/office/drawing/2014/main" id="{5A33CE78-23A3-4A25-9471-08FF0E52F77B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>
          <a:extLst>
            <a:ext uri="{FF2B5EF4-FFF2-40B4-BE49-F238E27FC236}">
              <a16:creationId xmlns:a16="http://schemas.microsoft.com/office/drawing/2014/main" id="{ED38FFCE-C4AE-4C2B-8C01-F9AF0969474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>
          <a:extLst>
            <a:ext uri="{FF2B5EF4-FFF2-40B4-BE49-F238E27FC236}">
              <a16:creationId xmlns:a16="http://schemas.microsoft.com/office/drawing/2014/main" id="{A75284CE-0909-424E-A6D6-1E19B9AC355A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>
          <a:extLst>
            <a:ext uri="{FF2B5EF4-FFF2-40B4-BE49-F238E27FC236}">
              <a16:creationId xmlns:a16="http://schemas.microsoft.com/office/drawing/2014/main" id="{0695FDA3-6B8F-413D-B6DB-8D44EF3884C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>
          <a:extLst>
            <a:ext uri="{FF2B5EF4-FFF2-40B4-BE49-F238E27FC236}">
              <a16:creationId xmlns:a16="http://schemas.microsoft.com/office/drawing/2014/main" id="{82CFFB38-D5A7-4673-AFC6-35034BD76D9C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>
          <a:extLst>
            <a:ext uri="{FF2B5EF4-FFF2-40B4-BE49-F238E27FC236}">
              <a16:creationId xmlns:a16="http://schemas.microsoft.com/office/drawing/2014/main" id="{56389A1F-4148-4CCA-8D69-FE8CC59B2B34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>
          <a:extLst>
            <a:ext uri="{FF2B5EF4-FFF2-40B4-BE49-F238E27FC236}">
              <a16:creationId xmlns:a16="http://schemas.microsoft.com/office/drawing/2014/main" id="{58D75072-0841-4C94-9FD2-BC6D9C47E88A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86" name="Text Box 1087">
          <a:extLst>
            <a:ext uri="{FF2B5EF4-FFF2-40B4-BE49-F238E27FC236}">
              <a16:creationId xmlns:a16="http://schemas.microsoft.com/office/drawing/2014/main" id="{33FFE91E-67D4-49D7-88D4-294CF0D6AEE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87" name="Text Box 1088">
          <a:extLst>
            <a:ext uri="{FF2B5EF4-FFF2-40B4-BE49-F238E27FC236}">
              <a16:creationId xmlns:a16="http://schemas.microsoft.com/office/drawing/2014/main" id="{22B553F8-5A47-4A01-BC28-A49143E8E975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>
          <a:extLst>
            <a:ext uri="{FF2B5EF4-FFF2-40B4-BE49-F238E27FC236}">
              <a16:creationId xmlns:a16="http://schemas.microsoft.com/office/drawing/2014/main" id="{ACF3D559-68D1-4EDE-AE48-BDDCBF553EBA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89" name="Text Box 1090">
          <a:extLst>
            <a:ext uri="{FF2B5EF4-FFF2-40B4-BE49-F238E27FC236}">
              <a16:creationId xmlns:a16="http://schemas.microsoft.com/office/drawing/2014/main" id="{2226335E-1FFE-4040-8D98-50C3D3E83C91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>
          <a:extLst>
            <a:ext uri="{FF2B5EF4-FFF2-40B4-BE49-F238E27FC236}">
              <a16:creationId xmlns:a16="http://schemas.microsoft.com/office/drawing/2014/main" id="{351053CE-4A95-4C7C-8136-555A5356DD7F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>
          <a:extLst>
            <a:ext uri="{FF2B5EF4-FFF2-40B4-BE49-F238E27FC236}">
              <a16:creationId xmlns:a16="http://schemas.microsoft.com/office/drawing/2014/main" id="{D3EED501-EB10-401F-A880-691582A6A80D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>
          <a:extLst>
            <a:ext uri="{FF2B5EF4-FFF2-40B4-BE49-F238E27FC236}">
              <a16:creationId xmlns:a16="http://schemas.microsoft.com/office/drawing/2014/main" id="{DAC00310-856A-44E7-9C6F-A1D6D28A2A63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>
          <a:extLst>
            <a:ext uri="{FF2B5EF4-FFF2-40B4-BE49-F238E27FC236}">
              <a16:creationId xmlns:a16="http://schemas.microsoft.com/office/drawing/2014/main" id="{19AD1A7B-0C12-4064-8A16-4C1A464D53C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>
          <a:extLst>
            <a:ext uri="{FF2B5EF4-FFF2-40B4-BE49-F238E27FC236}">
              <a16:creationId xmlns:a16="http://schemas.microsoft.com/office/drawing/2014/main" id="{8E5A64A1-8F03-4045-8A64-1DAC37C7BFB7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>
          <a:extLst>
            <a:ext uri="{FF2B5EF4-FFF2-40B4-BE49-F238E27FC236}">
              <a16:creationId xmlns:a16="http://schemas.microsoft.com/office/drawing/2014/main" id="{0FFC62E3-F4F4-4A44-B318-0F36BE6C5519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96" name="Text Box 1097">
          <a:extLst>
            <a:ext uri="{FF2B5EF4-FFF2-40B4-BE49-F238E27FC236}">
              <a16:creationId xmlns:a16="http://schemas.microsoft.com/office/drawing/2014/main" id="{4AEA25E2-BB88-4B6D-94D1-9CD1E2B8C42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97" name="Text Box 1098">
          <a:extLst>
            <a:ext uri="{FF2B5EF4-FFF2-40B4-BE49-F238E27FC236}">
              <a16:creationId xmlns:a16="http://schemas.microsoft.com/office/drawing/2014/main" id="{7B695634-8272-4E06-9E93-6DBDC136D20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>
          <a:extLst>
            <a:ext uri="{FF2B5EF4-FFF2-40B4-BE49-F238E27FC236}">
              <a16:creationId xmlns:a16="http://schemas.microsoft.com/office/drawing/2014/main" id="{EB70EA21-1055-49E4-BE7A-81DC4BD05BE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99" name="Text Box 1100">
          <a:extLst>
            <a:ext uri="{FF2B5EF4-FFF2-40B4-BE49-F238E27FC236}">
              <a16:creationId xmlns:a16="http://schemas.microsoft.com/office/drawing/2014/main" id="{82766372-DC64-453C-97D8-AE08BA1AA477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>
          <a:extLst>
            <a:ext uri="{FF2B5EF4-FFF2-40B4-BE49-F238E27FC236}">
              <a16:creationId xmlns:a16="http://schemas.microsoft.com/office/drawing/2014/main" id="{E0C1F18C-E4C2-4748-988E-FC7500DAB9F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>
          <a:extLst>
            <a:ext uri="{FF2B5EF4-FFF2-40B4-BE49-F238E27FC236}">
              <a16:creationId xmlns:a16="http://schemas.microsoft.com/office/drawing/2014/main" id="{612EC063-9493-4299-AA2A-FCFE57C163EE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>
          <a:extLst>
            <a:ext uri="{FF2B5EF4-FFF2-40B4-BE49-F238E27FC236}">
              <a16:creationId xmlns:a16="http://schemas.microsoft.com/office/drawing/2014/main" id="{6BD2F39D-7B5E-467D-83D8-F33DBB31FB57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>
          <a:extLst>
            <a:ext uri="{FF2B5EF4-FFF2-40B4-BE49-F238E27FC236}">
              <a16:creationId xmlns:a16="http://schemas.microsoft.com/office/drawing/2014/main" id="{975AA4A6-1F71-4F73-8FE4-F560DA2DF8F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>
          <a:extLst>
            <a:ext uri="{FF2B5EF4-FFF2-40B4-BE49-F238E27FC236}">
              <a16:creationId xmlns:a16="http://schemas.microsoft.com/office/drawing/2014/main" id="{30BEF711-E871-436D-9996-7B0AF387BB4F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>
          <a:extLst>
            <a:ext uri="{FF2B5EF4-FFF2-40B4-BE49-F238E27FC236}">
              <a16:creationId xmlns:a16="http://schemas.microsoft.com/office/drawing/2014/main" id="{3793C5E9-219B-4471-A5C4-4BA509C62374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06" name="Text Box 1107">
          <a:extLst>
            <a:ext uri="{FF2B5EF4-FFF2-40B4-BE49-F238E27FC236}">
              <a16:creationId xmlns:a16="http://schemas.microsoft.com/office/drawing/2014/main" id="{9C49200A-AF4E-4633-BC20-F210F63B2FA5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07" name="Text Box 1108">
          <a:extLst>
            <a:ext uri="{FF2B5EF4-FFF2-40B4-BE49-F238E27FC236}">
              <a16:creationId xmlns:a16="http://schemas.microsoft.com/office/drawing/2014/main" id="{3BF42110-FDA2-47A9-A545-31C9EC4D4F57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>
          <a:extLst>
            <a:ext uri="{FF2B5EF4-FFF2-40B4-BE49-F238E27FC236}">
              <a16:creationId xmlns:a16="http://schemas.microsoft.com/office/drawing/2014/main" id="{C4F79309-6630-4A35-80A3-4D7F1166AB38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09" name="Text Box 1110">
          <a:extLst>
            <a:ext uri="{FF2B5EF4-FFF2-40B4-BE49-F238E27FC236}">
              <a16:creationId xmlns:a16="http://schemas.microsoft.com/office/drawing/2014/main" id="{1C1AA732-EDF8-4747-9452-AF659744D56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>
          <a:extLst>
            <a:ext uri="{FF2B5EF4-FFF2-40B4-BE49-F238E27FC236}">
              <a16:creationId xmlns:a16="http://schemas.microsoft.com/office/drawing/2014/main" id="{44194CCA-87E6-4057-8607-21A9AB60683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>
          <a:extLst>
            <a:ext uri="{FF2B5EF4-FFF2-40B4-BE49-F238E27FC236}">
              <a16:creationId xmlns:a16="http://schemas.microsoft.com/office/drawing/2014/main" id="{A976DB2C-E342-412A-AE69-9A87ADCBD049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>
          <a:extLst>
            <a:ext uri="{FF2B5EF4-FFF2-40B4-BE49-F238E27FC236}">
              <a16:creationId xmlns:a16="http://schemas.microsoft.com/office/drawing/2014/main" id="{669AAB25-2261-4127-A923-6CD439725AC0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>
          <a:extLst>
            <a:ext uri="{FF2B5EF4-FFF2-40B4-BE49-F238E27FC236}">
              <a16:creationId xmlns:a16="http://schemas.microsoft.com/office/drawing/2014/main" id="{42C1C3BB-3129-416E-997A-EB4933DEBB1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>
          <a:extLst>
            <a:ext uri="{FF2B5EF4-FFF2-40B4-BE49-F238E27FC236}">
              <a16:creationId xmlns:a16="http://schemas.microsoft.com/office/drawing/2014/main" id="{FEC06516-788D-42E2-B11E-AFA1AA6E7668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>
          <a:extLst>
            <a:ext uri="{FF2B5EF4-FFF2-40B4-BE49-F238E27FC236}">
              <a16:creationId xmlns:a16="http://schemas.microsoft.com/office/drawing/2014/main" id="{E7BE3942-3DB9-49A3-A99F-849A7BAAD39F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16" name="Text Box 1117">
          <a:extLst>
            <a:ext uri="{FF2B5EF4-FFF2-40B4-BE49-F238E27FC236}">
              <a16:creationId xmlns:a16="http://schemas.microsoft.com/office/drawing/2014/main" id="{8C771EEB-337F-441D-9ED8-F823F461EA57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17" name="Text Box 1118">
          <a:extLst>
            <a:ext uri="{FF2B5EF4-FFF2-40B4-BE49-F238E27FC236}">
              <a16:creationId xmlns:a16="http://schemas.microsoft.com/office/drawing/2014/main" id="{F4C5C928-8E78-42A8-A5DF-B502A645875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>
          <a:extLst>
            <a:ext uri="{FF2B5EF4-FFF2-40B4-BE49-F238E27FC236}">
              <a16:creationId xmlns:a16="http://schemas.microsoft.com/office/drawing/2014/main" id="{63A8771C-B7FE-4C9B-82C7-F088675F8220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19" name="Text Box 1120">
          <a:extLst>
            <a:ext uri="{FF2B5EF4-FFF2-40B4-BE49-F238E27FC236}">
              <a16:creationId xmlns:a16="http://schemas.microsoft.com/office/drawing/2014/main" id="{9E67366D-BF17-4A1E-975C-B0CAC02601AF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>
          <a:extLst>
            <a:ext uri="{FF2B5EF4-FFF2-40B4-BE49-F238E27FC236}">
              <a16:creationId xmlns:a16="http://schemas.microsoft.com/office/drawing/2014/main" id="{F2CCDAF9-FB5F-4C3A-B0FD-C673A76E990F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>
          <a:extLst>
            <a:ext uri="{FF2B5EF4-FFF2-40B4-BE49-F238E27FC236}">
              <a16:creationId xmlns:a16="http://schemas.microsoft.com/office/drawing/2014/main" id="{D5BF8318-7F0E-46AE-9581-86032DAF8B56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>
          <a:extLst>
            <a:ext uri="{FF2B5EF4-FFF2-40B4-BE49-F238E27FC236}">
              <a16:creationId xmlns:a16="http://schemas.microsoft.com/office/drawing/2014/main" id="{7BEED43C-9A6C-4344-A983-C308E7BA32DB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>
          <a:extLst>
            <a:ext uri="{FF2B5EF4-FFF2-40B4-BE49-F238E27FC236}">
              <a16:creationId xmlns:a16="http://schemas.microsoft.com/office/drawing/2014/main" id="{7DA4BD2C-99AD-4710-84B9-06DB0FFE068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>
          <a:extLst>
            <a:ext uri="{FF2B5EF4-FFF2-40B4-BE49-F238E27FC236}">
              <a16:creationId xmlns:a16="http://schemas.microsoft.com/office/drawing/2014/main" id="{145B8DFF-A497-4EA4-9AA0-109295108988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>
          <a:extLst>
            <a:ext uri="{FF2B5EF4-FFF2-40B4-BE49-F238E27FC236}">
              <a16:creationId xmlns:a16="http://schemas.microsoft.com/office/drawing/2014/main" id="{510657C4-763B-4BB1-9EC2-46E6C52EE5E1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26" name="Text Box 1127">
          <a:extLst>
            <a:ext uri="{FF2B5EF4-FFF2-40B4-BE49-F238E27FC236}">
              <a16:creationId xmlns:a16="http://schemas.microsoft.com/office/drawing/2014/main" id="{027858B0-6375-4F49-B100-61ED461065E7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27" name="Text Box 1128">
          <a:extLst>
            <a:ext uri="{FF2B5EF4-FFF2-40B4-BE49-F238E27FC236}">
              <a16:creationId xmlns:a16="http://schemas.microsoft.com/office/drawing/2014/main" id="{892A881B-E1BD-48F0-B58D-73EDFC4A491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>
          <a:extLst>
            <a:ext uri="{FF2B5EF4-FFF2-40B4-BE49-F238E27FC236}">
              <a16:creationId xmlns:a16="http://schemas.microsoft.com/office/drawing/2014/main" id="{897E01E1-8DD7-41FD-BB57-C3C0101D516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29" name="Text Box 1130">
          <a:extLst>
            <a:ext uri="{FF2B5EF4-FFF2-40B4-BE49-F238E27FC236}">
              <a16:creationId xmlns:a16="http://schemas.microsoft.com/office/drawing/2014/main" id="{C1F1C3AE-CEC2-4A41-ABD0-4A8BE0073B7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>
          <a:extLst>
            <a:ext uri="{FF2B5EF4-FFF2-40B4-BE49-F238E27FC236}">
              <a16:creationId xmlns:a16="http://schemas.microsoft.com/office/drawing/2014/main" id="{B975719F-B5D8-410F-ACD4-6A4413377A2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>
          <a:extLst>
            <a:ext uri="{FF2B5EF4-FFF2-40B4-BE49-F238E27FC236}">
              <a16:creationId xmlns:a16="http://schemas.microsoft.com/office/drawing/2014/main" id="{31272AF9-A7E7-4558-BF3F-25FF06318E8A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>
          <a:extLst>
            <a:ext uri="{FF2B5EF4-FFF2-40B4-BE49-F238E27FC236}">
              <a16:creationId xmlns:a16="http://schemas.microsoft.com/office/drawing/2014/main" id="{248D6A5A-6D9A-4998-9DB7-C4AEDFC42D32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>
          <a:extLst>
            <a:ext uri="{FF2B5EF4-FFF2-40B4-BE49-F238E27FC236}">
              <a16:creationId xmlns:a16="http://schemas.microsoft.com/office/drawing/2014/main" id="{AB6CE362-A347-492E-B246-D440DEAFD093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>
          <a:extLst>
            <a:ext uri="{FF2B5EF4-FFF2-40B4-BE49-F238E27FC236}">
              <a16:creationId xmlns:a16="http://schemas.microsoft.com/office/drawing/2014/main" id="{E1AAE04F-1A69-41B3-93B1-F0083BBA9A80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>
          <a:extLst>
            <a:ext uri="{FF2B5EF4-FFF2-40B4-BE49-F238E27FC236}">
              <a16:creationId xmlns:a16="http://schemas.microsoft.com/office/drawing/2014/main" id="{EFC9D429-9C4C-4A75-A3EA-1222678356FD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36" name="Text Box 1137">
          <a:extLst>
            <a:ext uri="{FF2B5EF4-FFF2-40B4-BE49-F238E27FC236}">
              <a16:creationId xmlns:a16="http://schemas.microsoft.com/office/drawing/2014/main" id="{53B4C20F-65C0-4363-8ABE-25A23472D239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37" name="Text Box 1138">
          <a:extLst>
            <a:ext uri="{FF2B5EF4-FFF2-40B4-BE49-F238E27FC236}">
              <a16:creationId xmlns:a16="http://schemas.microsoft.com/office/drawing/2014/main" id="{ADCACC82-2F9A-4C58-9F08-1A50F514E2B1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>
          <a:extLst>
            <a:ext uri="{FF2B5EF4-FFF2-40B4-BE49-F238E27FC236}">
              <a16:creationId xmlns:a16="http://schemas.microsoft.com/office/drawing/2014/main" id="{CD92024B-FC77-4566-84D4-1F2828B51A2C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39" name="Text Box 1140">
          <a:extLst>
            <a:ext uri="{FF2B5EF4-FFF2-40B4-BE49-F238E27FC236}">
              <a16:creationId xmlns:a16="http://schemas.microsoft.com/office/drawing/2014/main" id="{DE98B270-8E86-4EFD-A897-5AF226CDD403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>
          <a:extLst>
            <a:ext uri="{FF2B5EF4-FFF2-40B4-BE49-F238E27FC236}">
              <a16:creationId xmlns:a16="http://schemas.microsoft.com/office/drawing/2014/main" id="{D6CCC144-B5DE-4CBE-94A3-4864D06553C9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>
          <a:extLst>
            <a:ext uri="{FF2B5EF4-FFF2-40B4-BE49-F238E27FC236}">
              <a16:creationId xmlns:a16="http://schemas.microsoft.com/office/drawing/2014/main" id="{2C7E5C11-6CAF-450E-B022-3028FFB74FFE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>
          <a:extLst>
            <a:ext uri="{FF2B5EF4-FFF2-40B4-BE49-F238E27FC236}">
              <a16:creationId xmlns:a16="http://schemas.microsoft.com/office/drawing/2014/main" id="{7E3D26FA-E465-401B-8354-8CD25CC9448F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>
          <a:extLst>
            <a:ext uri="{FF2B5EF4-FFF2-40B4-BE49-F238E27FC236}">
              <a16:creationId xmlns:a16="http://schemas.microsoft.com/office/drawing/2014/main" id="{3F6E0D8A-AA71-44D3-BAF6-467B8ED2DC41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>
          <a:extLst>
            <a:ext uri="{FF2B5EF4-FFF2-40B4-BE49-F238E27FC236}">
              <a16:creationId xmlns:a16="http://schemas.microsoft.com/office/drawing/2014/main" id="{3241394C-76CD-4522-8F7D-1D6D93D7CCFD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>
          <a:extLst>
            <a:ext uri="{FF2B5EF4-FFF2-40B4-BE49-F238E27FC236}">
              <a16:creationId xmlns:a16="http://schemas.microsoft.com/office/drawing/2014/main" id="{F81BF366-924A-49FB-8FDB-EF705AED0C1D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46" name="Text Box 1147">
          <a:extLst>
            <a:ext uri="{FF2B5EF4-FFF2-40B4-BE49-F238E27FC236}">
              <a16:creationId xmlns:a16="http://schemas.microsoft.com/office/drawing/2014/main" id="{336FA918-4CE5-4FE0-8AD5-D4ADFF8AE25A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47" name="Text Box 1148">
          <a:extLst>
            <a:ext uri="{FF2B5EF4-FFF2-40B4-BE49-F238E27FC236}">
              <a16:creationId xmlns:a16="http://schemas.microsoft.com/office/drawing/2014/main" id="{B09423B6-5570-4035-951D-23689E44C04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>
          <a:extLst>
            <a:ext uri="{FF2B5EF4-FFF2-40B4-BE49-F238E27FC236}">
              <a16:creationId xmlns:a16="http://schemas.microsoft.com/office/drawing/2014/main" id="{84E98578-6DDD-4789-85AD-77A41A998E86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49" name="Text Box 1150">
          <a:extLst>
            <a:ext uri="{FF2B5EF4-FFF2-40B4-BE49-F238E27FC236}">
              <a16:creationId xmlns:a16="http://schemas.microsoft.com/office/drawing/2014/main" id="{D668FA9F-9004-4F91-9546-E5D82D63BE0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>
          <a:extLst>
            <a:ext uri="{FF2B5EF4-FFF2-40B4-BE49-F238E27FC236}">
              <a16:creationId xmlns:a16="http://schemas.microsoft.com/office/drawing/2014/main" id="{F2F8D45E-557A-40F9-919E-93E9365C3916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>
          <a:extLst>
            <a:ext uri="{FF2B5EF4-FFF2-40B4-BE49-F238E27FC236}">
              <a16:creationId xmlns:a16="http://schemas.microsoft.com/office/drawing/2014/main" id="{57410D0C-40C3-4F10-982E-DD7252472EC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>
          <a:extLst>
            <a:ext uri="{FF2B5EF4-FFF2-40B4-BE49-F238E27FC236}">
              <a16:creationId xmlns:a16="http://schemas.microsoft.com/office/drawing/2014/main" id="{026EA81E-1C7C-40CD-BC6C-82D512FB73B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>
          <a:extLst>
            <a:ext uri="{FF2B5EF4-FFF2-40B4-BE49-F238E27FC236}">
              <a16:creationId xmlns:a16="http://schemas.microsoft.com/office/drawing/2014/main" id="{E50F107A-87DB-4946-A074-A15C404A97DC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>
          <a:extLst>
            <a:ext uri="{FF2B5EF4-FFF2-40B4-BE49-F238E27FC236}">
              <a16:creationId xmlns:a16="http://schemas.microsoft.com/office/drawing/2014/main" id="{BD7509FF-432A-462D-9291-9815DA89AB54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>
          <a:extLst>
            <a:ext uri="{FF2B5EF4-FFF2-40B4-BE49-F238E27FC236}">
              <a16:creationId xmlns:a16="http://schemas.microsoft.com/office/drawing/2014/main" id="{C301F5D1-D55F-4B7F-B7AF-9AE2F43C4181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56" name="Text Box 1157">
          <a:extLst>
            <a:ext uri="{FF2B5EF4-FFF2-40B4-BE49-F238E27FC236}">
              <a16:creationId xmlns:a16="http://schemas.microsoft.com/office/drawing/2014/main" id="{64F6EDD4-0696-471D-BCCD-BF89D45066A7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57" name="Text Box 1158">
          <a:extLst>
            <a:ext uri="{FF2B5EF4-FFF2-40B4-BE49-F238E27FC236}">
              <a16:creationId xmlns:a16="http://schemas.microsoft.com/office/drawing/2014/main" id="{2C6774E7-37AD-4C41-9451-E51F1154EC8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>
          <a:extLst>
            <a:ext uri="{FF2B5EF4-FFF2-40B4-BE49-F238E27FC236}">
              <a16:creationId xmlns:a16="http://schemas.microsoft.com/office/drawing/2014/main" id="{4B3E269B-0F6C-4C6C-AA34-3CD2AA0183AE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59" name="Text Box 1160">
          <a:extLst>
            <a:ext uri="{FF2B5EF4-FFF2-40B4-BE49-F238E27FC236}">
              <a16:creationId xmlns:a16="http://schemas.microsoft.com/office/drawing/2014/main" id="{E4E50F00-8CEE-403C-81E8-176C2345C098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>
          <a:extLst>
            <a:ext uri="{FF2B5EF4-FFF2-40B4-BE49-F238E27FC236}">
              <a16:creationId xmlns:a16="http://schemas.microsoft.com/office/drawing/2014/main" id="{E96EDBA9-2A78-4F2C-BFED-053A0EE4DE69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>
          <a:extLst>
            <a:ext uri="{FF2B5EF4-FFF2-40B4-BE49-F238E27FC236}">
              <a16:creationId xmlns:a16="http://schemas.microsoft.com/office/drawing/2014/main" id="{C1F1E6AD-8C88-4397-BB76-FEA044D8979C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>
          <a:extLst>
            <a:ext uri="{FF2B5EF4-FFF2-40B4-BE49-F238E27FC236}">
              <a16:creationId xmlns:a16="http://schemas.microsoft.com/office/drawing/2014/main" id="{180C0D8B-D1DA-4843-95E3-040DEA34E7EF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>
          <a:extLst>
            <a:ext uri="{FF2B5EF4-FFF2-40B4-BE49-F238E27FC236}">
              <a16:creationId xmlns:a16="http://schemas.microsoft.com/office/drawing/2014/main" id="{7C5CB721-D7ED-42C3-BC08-9B4D7FAEF78D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>
          <a:extLst>
            <a:ext uri="{FF2B5EF4-FFF2-40B4-BE49-F238E27FC236}">
              <a16:creationId xmlns:a16="http://schemas.microsoft.com/office/drawing/2014/main" id="{895FBE4E-F9F1-45AF-B291-4A299155DBE6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>
          <a:extLst>
            <a:ext uri="{FF2B5EF4-FFF2-40B4-BE49-F238E27FC236}">
              <a16:creationId xmlns:a16="http://schemas.microsoft.com/office/drawing/2014/main" id="{BBDA4122-667C-48B4-991E-46899F9F142C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66" name="Text Box 1167">
          <a:extLst>
            <a:ext uri="{FF2B5EF4-FFF2-40B4-BE49-F238E27FC236}">
              <a16:creationId xmlns:a16="http://schemas.microsoft.com/office/drawing/2014/main" id="{3263AF45-9508-4F07-9CA0-AC5EA4C3E7C3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67" name="Text Box 1168">
          <a:extLst>
            <a:ext uri="{FF2B5EF4-FFF2-40B4-BE49-F238E27FC236}">
              <a16:creationId xmlns:a16="http://schemas.microsoft.com/office/drawing/2014/main" id="{AF4DF9B7-640D-45E0-B2AD-B814A7809088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>
          <a:extLst>
            <a:ext uri="{FF2B5EF4-FFF2-40B4-BE49-F238E27FC236}">
              <a16:creationId xmlns:a16="http://schemas.microsoft.com/office/drawing/2014/main" id="{8940BF1F-8A1F-404E-915C-9BEA4FE171B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69" name="Text Box 1170">
          <a:extLst>
            <a:ext uri="{FF2B5EF4-FFF2-40B4-BE49-F238E27FC236}">
              <a16:creationId xmlns:a16="http://schemas.microsoft.com/office/drawing/2014/main" id="{71A1229C-22E4-45C5-90DC-D4A621C6071D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>
          <a:extLst>
            <a:ext uri="{FF2B5EF4-FFF2-40B4-BE49-F238E27FC236}">
              <a16:creationId xmlns:a16="http://schemas.microsoft.com/office/drawing/2014/main" id="{4F5A3654-B360-44C8-8AE7-B0AFB9354698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>
          <a:extLst>
            <a:ext uri="{FF2B5EF4-FFF2-40B4-BE49-F238E27FC236}">
              <a16:creationId xmlns:a16="http://schemas.microsoft.com/office/drawing/2014/main" id="{195B43B0-9784-4BA9-8279-30579FF91152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>
          <a:extLst>
            <a:ext uri="{FF2B5EF4-FFF2-40B4-BE49-F238E27FC236}">
              <a16:creationId xmlns:a16="http://schemas.microsoft.com/office/drawing/2014/main" id="{8D8009CA-A0D4-4067-9830-2BB01A75374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>
          <a:extLst>
            <a:ext uri="{FF2B5EF4-FFF2-40B4-BE49-F238E27FC236}">
              <a16:creationId xmlns:a16="http://schemas.microsoft.com/office/drawing/2014/main" id="{90BE66E7-60F3-4FED-80D4-544BBB2C566D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>
          <a:extLst>
            <a:ext uri="{FF2B5EF4-FFF2-40B4-BE49-F238E27FC236}">
              <a16:creationId xmlns:a16="http://schemas.microsoft.com/office/drawing/2014/main" id="{99E6C2A1-0CB8-496D-9CF1-214C3F5BFB6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>
          <a:extLst>
            <a:ext uri="{FF2B5EF4-FFF2-40B4-BE49-F238E27FC236}">
              <a16:creationId xmlns:a16="http://schemas.microsoft.com/office/drawing/2014/main" id="{1798E179-AB47-46E1-9EB3-064443DCA3F6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76" name="Text Box 1177">
          <a:extLst>
            <a:ext uri="{FF2B5EF4-FFF2-40B4-BE49-F238E27FC236}">
              <a16:creationId xmlns:a16="http://schemas.microsoft.com/office/drawing/2014/main" id="{C2E23806-D176-4F35-92CC-9BACDDFADC1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77" name="Text Box 1178">
          <a:extLst>
            <a:ext uri="{FF2B5EF4-FFF2-40B4-BE49-F238E27FC236}">
              <a16:creationId xmlns:a16="http://schemas.microsoft.com/office/drawing/2014/main" id="{04467F33-B9A3-4154-AEBC-1BCCE1E6BB7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>
          <a:extLst>
            <a:ext uri="{FF2B5EF4-FFF2-40B4-BE49-F238E27FC236}">
              <a16:creationId xmlns:a16="http://schemas.microsoft.com/office/drawing/2014/main" id="{25B92973-34A3-413F-840D-6E1AA198E3D6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79" name="Text Box 1180">
          <a:extLst>
            <a:ext uri="{FF2B5EF4-FFF2-40B4-BE49-F238E27FC236}">
              <a16:creationId xmlns:a16="http://schemas.microsoft.com/office/drawing/2014/main" id="{7CE13E71-31C5-402D-98D7-F7067C710056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>
          <a:extLst>
            <a:ext uri="{FF2B5EF4-FFF2-40B4-BE49-F238E27FC236}">
              <a16:creationId xmlns:a16="http://schemas.microsoft.com/office/drawing/2014/main" id="{318CEB5F-404A-4681-8F4E-D5645224889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>
          <a:extLst>
            <a:ext uri="{FF2B5EF4-FFF2-40B4-BE49-F238E27FC236}">
              <a16:creationId xmlns:a16="http://schemas.microsoft.com/office/drawing/2014/main" id="{CC3D97A6-11E7-491D-83D9-2CC9AEE80FF3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>
          <a:extLst>
            <a:ext uri="{FF2B5EF4-FFF2-40B4-BE49-F238E27FC236}">
              <a16:creationId xmlns:a16="http://schemas.microsoft.com/office/drawing/2014/main" id="{A5C090C1-A3A8-4CB5-AA45-1D3B6F8591E5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>
          <a:extLst>
            <a:ext uri="{FF2B5EF4-FFF2-40B4-BE49-F238E27FC236}">
              <a16:creationId xmlns:a16="http://schemas.microsoft.com/office/drawing/2014/main" id="{FA5B9743-1B72-4E06-8080-33155B985057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>
          <a:extLst>
            <a:ext uri="{FF2B5EF4-FFF2-40B4-BE49-F238E27FC236}">
              <a16:creationId xmlns:a16="http://schemas.microsoft.com/office/drawing/2014/main" id="{0BFBFCE6-E5FF-4CE0-99A6-8863FC353E3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>
          <a:extLst>
            <a:ext uri="{FF2B5EF4-FFF2-40B4-BE49-F238E27FC236}">
              <a16:creationId xmlns:a16="http://schemas.microsoft.com/office/drawing/2014/main" id="{1370DD77-8B56-4B83-8B0B-193A605DC7D7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86" name="Text Box 1187">
          <a:extLst>
            <a:ext uri="{FF2B5EF4-FFF2-40B4-BE49-F238E27FC236}">
              <a16:creationId xmlns:a16="http://schemas.microsoft.com/office/drawing/2014/main" id="{D3A66EFE-226F-4F42-8BB4-15956085ED5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87" name="Text Box 1188">
          <a:extLst>
            <a:ext uri="{FF2B5EF4-FFF2-40B4-BE49-F238E27FC236}">
              <a16:creationId xmlns:a16="http://schemas.microsoft.com/office/drawing/2014/main" id="{B086E10F-A01C-4A54-A483-0C948A83309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>
          <a:extLst>
            <a:ext uri="{FF2B5EF4-FFF2-40B4-BE49-F238E27FC236}">
              <a16:creationId xmlns:a16="http://schemas.microsoft.com/office/drawing/2014/main" id="{8A0E8F0C-45EB-4F86-B8D7-8DA7FD1C688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89" name="Text Box 1190">
          <a:extLst>
            <a:ext uri="{FF2B5EF4-FFF2-40B4-BE49-F238E27FC236}">
              <a16:creationId xmlns:a16="http://schemas.microsoft.com/office/drawing/2014/main" id="{AE99F76B-B821-4476-8C3C-5F671F80CA72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>
          <a:extLst>
            <a:ext uri="{FF2B5EF4-FFF2-40B4-BE49-F238E27FC236}">
              <a16:creationId xmlns:a16="http://schemas.microsoft.com/office/drawing/2014/main" id="{356195EC-040F-4E6B-976E-69C3A6B73DDD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>
          <a:extLst>
            <a:ext uri="{FF2B5EF4-FFF2-40B4-BE49-F238E27FC236}">
              <a16:creationId xmlns:a16="http://schemas.microsoft.com/office/drawing/2014/main" id="{B1DE07F7-E584-442A-84B5-54F58673065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>
          <a:extLst>
            <a:ext uri="{FF2B5EF4-FFF2-40B4-BE49-F238E27FC236}">
              <a16:creationId xmlns:a16="http://schemas.microsoft.com/office/drawing/2014/main" id="{D6D82702-A829-4751-B804-5A4A9851E045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>
          <a:extLst>
            <a:ext uri="{FF2B5EF4-FFF2-40B4-BE49-F238E27FC236}">
              <a16:creationId xmlns:a16="http://schemas.microsoft.com/office/drawing/2014/main" id="{18AD2027-3327-4C94-98C5-106698DEF8C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>
          <a:extLst>
            <a:ext uri="{FF2B5EF4-FFF2-40B4-BE49-F238E27FC236}">
              <a16:creationId xmlns:a16="http://schemas.microsoft.com/office/drawing/2014/main" id="{F30E03DF-37F9-40D2-87F5-372DB0AA7169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>
          <a:extLst>
            <a:ext uri="{FF2B5EF4-FFF2-40B4-BE49-F238E27FC236}">
              <a16:creationId xmlns:a16="http://schemas.microsoft.com/office/drawing/2014/main" id="{B1E531EB-F975-436E-984F-B7F783FD0C5A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96" name="Text Box 1197">
          <a:extLst>
            <a:ext uri="{FF2B5EF4-FFF2-40B4-BE49-F238E27FC236}">
              <a16:creationId xmlns:a16="http://schemas.microsoft.com/office/drawing/2014/main" id="{F6345036-FF3E-4959-A3D0-0C595FB22402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97" name="Text Box 1198">
          <a:extLst>
            <a:ext uri="{FF2B5EF4-FFF2-40B4-BE49-F238E27FC236}">
              <a16:creationId xmlns:a16="http://schemas.microsoft.com/office/drawing/2014/main" id="{7C1AC267-51A0-4D68-945E-C074CE422ED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>
          <a:extLst>
            <a:ext uri="{FF2B5EF4-FFF2-40B4-BE49-F238E27FC236}">
              <a16:creationId xmlns:a16="http://schemas.microsoft.com/office/drawing/2014/main" id="{D662ADFE-65D1-45AD-8E50-68B9791209C7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99" name="Text Box 1200">
          <a:extLst>
            <a:ext uri="{FF2B5EF4-FFF2-40B4-BE49-F238E27FC236}">
              <a16:creationId xmlns:a16="http://schemas.microsoft.com/office/drawing/2014/main" id="{5D7169EF-EC43-471F-8428-037C438BBD39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>
          <a:extLst>
            <a:ext uri="{FF2B5EF4-FFF2-40B4-BE49-F238E27FC236}">
              <a16:creationId xmlns:a16="http://schemas.microsoft.com/office/drawing/2014/main" id="{56083F5C-494F-477A-9BAF-BC1AF25A8122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>
          <a:extLst>
            <a:ext uri="{FF2B5EF4-FFF2-40B4-BE49-F238E27FC236}">
              <a16:creationId xmlns:a16="http://schemas.microsoft.com/office/drawing/2014/main" id="{512EFCAA-F848-486A-A2A6-24FEE67AA00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>
          <a:extLst>
            <a:ext uri="{FF2B5EF4-FFF2-40B4-BE49-F238E27FC236}">
              <a16:creationId xmlns:a16="http://schemas.microsoft.com/office/drawing/2014/main" id="{7A47F1BF-D253-4F1D-81F8-DC7542373E54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>
          <a:extLst>
            <a:ext uri="{FF2B5EF4-FFF2-40B4-BE49-F238E27FC236}">
              <a16:creationId xmlns:a16="http://schemas.microsoft.com/office/drawing/2014/main" id="{EF3B3FE0-0A58-4A6B-8029-5EC7655AEFE1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>
          <a:extLst>
            <a:ext uri="{FF2B5EF4-FFF2-40B4-BE49-F238E27FC236}">
              <a16:creationId xmlns:a16="http://schemas.microsoft.com/office/drawing/2014/main" id="{EDD23460-A282-415F-84A6-E47B3567B98D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>
          <a:extLst>
            <a:ext uri="{FF2B5EF4-FFF2-40B4-BE49-F238E27FC236}">
              <a16:creationId xmlns:a16="http://schemas.microsoft.com/office/drawing/2014/main" id="{83392A12-C246-4AD7-8515-0579411A1911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206" name="Text Box 1207">
          <a:extLst>
            <a:ext uri="{FF2B5EF4-FFF2-40B4-BE49-F238E27FC236}">
              <a16:creationId xmlns:a16="http://schemas.microsoft.com/office/drawing/2014/main" id="{04A1AAAA-5373-4AAE-962A-FE466CA61ECE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07" name="Text Box 1208">
          <a:extLst>
            <a:ext uri="{FF2B5EF4-FFF2-40B4-BE49-F238E27FC236}">
              <a16:creationId xmlns:a16="http://schemas.microsoft.com/office/drawing/2014/main" id="{89360EE8-0700-4787-ADCB-93DC03AAF79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>
          <a:extLst>
            <a:ext uri="{FF2B5EF4-FFF2-40B4-BE49-F238E27FC236}">
              <a16:creationId xmlns:a16="http://schemas.microsoft.com/office/drawing/2014/main" id="{FD35D911-B81A-4853-B265-D6C1FA6C56AC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09" name="Text Box 1210">
          <a:extLst>
            <a:ext uri="{FF2B5EF4-FFF2-40B4-BE49-F238E27FC236}">
              <a16:creationId xmlns:a16="http://schemas.microsoft.com/office/drawing/2014/main" id="{0C544C32-9A2F-4E28-B5F4-1C8B840F806C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>
          <a:extLst>
            <a:ext uri="{FF2B5EF4-FFF2-40B4-BE49-F238E27FC236}">
              <a16:creationId xmlns:a16="http://schemas.microsoft.com/office/drawing/2014/main" id="{021A9BD8-2103-493C-B264-FAF967354207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>
          <a:extLst>
            <a:ext uri="{FF2B5EF4-FFF2-40B4-BE49-F238E27FC236}">
              <a16:creationId xmlns:a16="http://schemas.microsoft.com/office/drawing/2014/main" id="{BF28FA8E-02D6-4049-84EE-8F2E5442A5A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>
          <a:extLst>
            <a:ext uri="{FF2B5EF4-FFF2-40B4-BE49-F238E27FC236}">
              <a16:creationId xmlns:a16="http://schemas.microsoft.com/office/drawing/2014/main" id="{072AB3C8-41DA-4D4A-A084-29D07E31A343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>
          <a:extLst>
            <a:ext uri="{FF2B5EF4-FFF2-40B4-BE49-F238E27FC236}">
              <a16:creationId xmlns:a16="http://schemas.microsoft.com/office/drawing/2014/main" id="{44A6B09A-8E43-431C-8535-22D9DF318CBA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>
          <a:extLst>
            <a:ext uri="{FF2B5EF4-FFF2-40B4-BE49-F238E27FC236}">
              <a16:creationId xmlns:a16="http://schemas.microsoft.com/office/drawing/2014/main" id="{326D90C1-B749-437D-8479-EF4E3B8DC565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>
          <a:extLst>
            <a:ext uri="{FF2B5EF4-FFF2-40B4-BE49-F238E27FC236}">
              <a16:creationId xmlns:a16="http://schemas.microsoft.com/office/drawing/2014/main" id="{0E9D2AE2-125E-4017-9C48-E1F8BDC0D4A4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216" name="Text Box 1217">
          <a:extLst>
            <a:ext uri="{FF2B5EF4-FFF2-40B4-BE49-F238E27FC236}">
              <a16:creationId xmlns:a16="http://schemas.microsoft.com/office/drawing/2014/main" id="{D3FF0421-CE29-4C69-8CB0-D326E8209551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17" name="Text Box 1218">
          <a:extLst>
            <a:ext uri="{FF2B5EF4-FFF2-40B4-BE49-F238E27FC236}">
              <a16:creationId xmlns:a16="http://schemas.microsoft.com/office/drawing/2014/main" id="{41542BA2-EF23-414F-9B06-D789BD580CF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>
          <a:extLst>
            <a:ext uri="{FF2B5EF4-FFF2-40B4-BE49-F238E27FC236}">
              <a16:creationId xmlns:a16="http://schemas.microsoft.com/office/drawing/2014/main" id="{E75A81B0-6E64-4376-98EF-BBD5BF0F9B9D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19" name="Text Box 1220">
          <a:extLst>
            <a:ext uri="{FF2B5EF4-FFF2-40B4-BE49-F238E27FC236}">
              <a16:creationId xmlns:a16="http://schemas.microsoft.com/office/drawing/2014/main" id="{204C67A4-6D9E-4166-88D5-4B5AF141D41B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>
          <a:extLst>
            <a:ext uri="{FF2B5EF4-FFF2-40B4-BE49-F238E27FC236}">
              <a16:creationId xmlns:a16="http://schemas.microsoft.com/office/drawing/2014/main" id="{ABFD499A-9B15-424D-A497-C7324D8F4452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>
          <a:extLst>
            <a:ext uri="{FF2B5EF4-FFF2-40B4-BE49-F238E27FC236}">
              <a16:creationId xmlns:a16="http://schemas.microsoft.com/office/drawing/2014/main" id="{2F7D6D26-CCF8-42A2-B214-99BB3BB3C11F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>
          <a:extLst>
            <a:ext uri="{FF2B5EF4-FFF2-40B4-BE49-F238E27FC236}">
              <a16:creationId xmlns:a16="http://schemas.microsoft.com/office/drawing/2014/main" id="{DC8229F4-F039-48A9-B941-6A0CD1C649EE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>
          <a:extLst>
            <a:ext uri="{FF2B5EF4-FFF2-40B4-BE49-F238E27FC236}">
              <a16:creationId xmlns:a16="http://schemas.microsoft.com/office/drawing/2014/main" id="{5DE40419-B5A8-4C81-874D-9E85C53E2847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>
          <a:extLst>
            <a:ext uri="{FF2B5EF4-FFF2-40B4-BE49-F238E27FC236}">
              <a16:creationId xmlns:a16="http://schemas.microsoft.com/office/drawing/2014/main" id="{29571106-9B80-49F9-B923-BA62DB5B3A48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>
          <a:extLst>
            <a:ext uri="{FF2B5EF4-FFF2-40B4-BE49-F238E27FC236}">
              <a16:creationId xmlns:a16="http://schemas.microsoft.com/office/drawing/2014/main" id="{B752393A-D0EC-4442-AECF-D075A5B346DC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26" name="Text Box 1227">
          <a:extLst>
            <a:ext uri="{FF2B5EF4-FFF2-40B4-BE49-F238E27FC236}">
              <a16:creationId xmlns:a16="http://schemas.microsoft.com/office/drawing/2014/main" id="{7F5C2729-157C-4165-ABB0-388D85BE83E2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27" name="Text Box 1228">
          <a:extLst>
            <a:ext uri="{FF2B5EF4-FFF2-40B4-BE49-F238E27FC236}">
              <a16:creationId xmlns:a16="http://schemas.microsoft.com/office/drawing/2014/main" id="{EBE1D3F5-D636-4CD4-9AB0-646A8991EBD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>
          <a:extLst>
            <a:ext uri="{FF2B5EF4-FFF2-40B4-BE49-F238E27FC236}">
              <a16:creationId xmlns:a16="http://schemas.microsoft.com/office/drawing/2014/main" id="{80C93057-DBAA-4BFC-B426-4F2F3A711B39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29" name="Text Box 1230">
          <a:extLst>
            <a:ext uri="{FF2B5EF4-FFF2-40B4-BE49-F238E27FC236}">
              <a16:creationId xmlns:a16="http://schemas.microsoft.com/office/drawing/2014/main" id="{410361B3-7EDB-4A9A-BD3D-367303879D65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>
          <a:extLst>
            <a:ext uri="{FF2B5EF4-FFF2-40B4-BE49-F238E27FC236}">
              <a16:creationId xmlns:a16="http://schemas.microsoft.com/office/drawing/2014/main" id="{B52488D2-E5A1-4245-81E0-6C68C04EF24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>
          <a:extLst>
            <a:ext uri="{FF2B5EF4-FFF2-40B4-BE49-F238E27FC236}">
              <a16:creationId xmlns:a16="http://schemas.microsoft.com/office/drawing/2014/main" id="{34580127-E8E1-406E-A7BC-E91CD72E3F50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>
          <a:extLst>
            <a:ext uri="{FF2B5EF4-FFF2-40B4-BE49-F238E27FC236}">
              <a16:creationId xmlns:a16="http://schemas.microsoft.com/office/drawing/2014/main" id="{B9C86011-FABC-4114-A542-A743E32641DB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>
          <a:extLst>
            <a:ext uri="{FF2B5EF4-FFF2-40B4-BE49-F238E27FC236}">
              <a16:creationId xmlns:a16="http://schemas.microsoft.com/office/drawing/2014/main" id="{13CE06D2-C385-4D6B-A702-858F478DE26D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>
          <a:extLst>
            <a:ext uri="{FF2B5EF4-FFF2-40B4-BE49-F238E27FC236}">
              <a16:creationId xmlns:a16="http://schemas.microsoft.com/office/drawing/2014/main" id="{64910086-E5CF-4217-B326-CD70EE7A9BDA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>
          <a:extLst>
            <a:ext uri="{FF2B5EF4-FFF2-40B4-BE49-F238E27FC236}">
              <a16:creationId xmlns:a16="http://schemas.microsoft.com/office/drawing/2014/main" id="{064CE864-82F6-41FF-AC04-2E81A86DA31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36" name="Text Box 1237">
          <a:extLst>
            <a:ext uri="{FF2B5EF4-FFF2-40B4-BE49-F238E27FC236}">
              <a16:creationId xmlns:a16="http://schemas.microsoft.com/office/drawing/2014/main" id="{2CFCE949-D4D0-4E00-8988-200F359A69DD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37" name="Text Box 1238">
          <a:extLst>
            <a:ext uri="{FF2B5EF4-FFF2-40B4-BE49-F238E27FC236}">
              <a16:creationId xmlns:a16="http://schemas.microsoft.com/office/drawing/2014/main" id="{DF82D468-DE1F-4247-844F-2974B1AA901A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>
          <a:extLst>
            <a:ext uri="{FF2B5EF4-FFF2-40B4-BE49-F238E27FC236}">
              <a16:creationId xmlns:a16="http://schemas.microsoft.com/office/drawing/2014/main" id="{6D5AD2B5-7FA0-4CBD-BFEB-ECB701D5A91C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39" name="Text Box 1240">
          <a:extLst>
            <a:ext uri="{FF2B5EF4-FFF2-40B4-BE49-F238E27FC236}">
              <a16:creationId xmlns:a16="http://schemas.microsoft.com/office/drawing/2014/main" id="{9123D8CE-C9F4-4440-9223-3FA5A1E5EA53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>
          <a:extLst>
            <a:ext uri="{FF2B5EF4-FFF2-40B4-BE49-F238E27FC236}">
              <a16:creationId xmlns:a16="http://schemas.microsoft.com/office/drawing/2014/main" id="{95DB1D00-9B65-4811-AF29-566DC4F8637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>
          <a:extLst>
            <a:ext uri="{FF2B5EF4-FFF2-40B4-BE49-F238E27FC236}">
              <a16:creationId xmlns:a16="http://schemas.microsoft.com/office/drawing/2014/main" id="{C047E284-E169-43CA-9A85-D0BF6E72E27A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>
          <a:extLst>
            <a:ext uri="{FF2B5EF4-FFF2-40B4-BE49-F238E27FC236}">
              <a16:creationId xmlns:a16="http://schemas.microsoft.com/office/drawing/2014/main" id="{D3AE4257-55CB-4DE3-A2E5-DB3EA0C3323F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>
          <a:extLst>
            <a:ext uri="{FF2B5EF4-FFF2-40B4-BE49-F238E27FC236}">
              <a16:creationId xmlns:a16="http://schemas.microsoft.com/office/drawing/2014/main" id="{96AA219D-BB46-4011-92F4-FEF1FEDBEA8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>
          <a:extLst>
            <a:ext uri="{FF2B5EF4-FFF2-40B4-BE49-F238E27FC236}">
              <a16:creationId xmlns:a16="http://schemas.microsoft.com/office/drawing/2014/main" id="{652B91C4-7023-4F2F-9E04-CC46E740A501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>
          <a:extLst>
            <a:ext uri="{FF2B5EF4-FFF2-40B4-BE49-F238E27FC236}">
              <a16:creationId xmlns:a16="http://schemas.microsoft.com/office/drawing/2014/main" id="{AC1BB1BD-696F-4F2F-8537-DD9A0781A85F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46" name="Text Box 1247">
          <a:extLst>
            <a:ext uri="{FF2B5EF4-FFF2-40B4-BE49-F238E27FC236}">
              <a16:creationId xmlns:a16="http://schemas.microsoft.com/office/drawing/2014/main" id="{D7406011-63AB-455D-8834-B755594E77CD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47" name="Text Box 1248">
          <a:extLst>
            <a:ext uri="{FF2B5EF4-FFF2-40B4-BE49-F238E27FC236}">
              <a16:creationId xmlns:a16="http://schemas.microsoft.com/office/drawing/2014/main" id="{6827C98D-5E0D-46D1-B607-8A3BD42FEDE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>
          <a:extLst>
            <a:ext uri="{FF2B5EF4-FFF2-40B4-BE49-F238E27FC236}">
              <a16:creationId xmlns:a16="http://schemas.microsoft.com/office/drawing/2014/main" id="{D045ED22-93CC-47F3-927D-FC73C7B97E30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49" name="Text Box 1250">
          <a:extLst>
            <a:ext uri="{FF2B5EF4-FFF2-40B4-BE49-F238E27FC236}">
              <a16:creationId xmlns:a16="http://schemas.microsoft.com/office/drawing/2014/main" id="{EB964009-3221-4878-99B6-B0046E571533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>
          <a:extLst>
            <a:ext uri="{FF2B5EF4-FFF2-40B4-BE49-F238E27FC236}">
              <a16:creationId xmlns:a16="http://schemas.microsoft.com/office/drawing/2014/main" id="{BEFCB5B0-0452-4FB6-BAFB-320B7363CC42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>
          <a:extLst>
            <a:ext uri="{FF2B5EF4-FFF2-40B4-BE49-F238E27FC236}">
              <a16:creationId xmlns:a16="http://schemas.microsoft.com/office/drawing/2014/main" id="{173D0C75-89D5-40D3-B6CF-E052D0D36FBE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>
          <a:extLst>
            <a:ext uri="{FF2B5EF4-FFF2-40B4-BE49-F238E27FC236}">
              <a16:creationId xmlns:a16="http://schemas.microsoft.com/office/drawing/2014/main" id="{3670EEDB-B645-4821-AFC1-BC8B69165681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>
          <a:extLst>
            <a:ext uri="{FF2B5EF4-FFF2-40B4-BE49-F238E27FC236}">
              <a16:creationId xmlns:a16="http://schemas.microsoft.com/office/drawing/2014/main" id="{B534D5BC-4D40-4BA1-AF4E-028CF86E264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>
          <a:extLst>
            <a:ext uri="{FF2B5EF4-FFF2-40B4-BE49-F238E27FC236}">
              <a16:creationId xmlns:a16="http://schemas.microsoft.com/office/drawing/2014/main" id="{EAFC7617-22E7-48C6-956D-DFA3E23D2296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>
          <a:extLst>
            <a:ext uri="{FF2B5EF4-FFF2-40B4-BE49-F238E27FC236}">
              <a16:creationId xmlns:a16="http://schemas.microsoft.com/office/drawing/2014/main" id="{9C2A5B63-CF30-46D6-8A48-FF106D2FB3BE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56" name="Text Box 1257">
          <a:extLst>
            <a:ext uri="{FF2B5EF4-FFF2-40B4-BE49-F238E27FC236}">
              <a16:creationId xmlns:a16="http://schemas.microsoft.com/office/drawing/2014/main" id="{8FB4E28D-ABB0-4505-A315-DB59EFA2BE79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57" name="Text Box 1258">
          <a:extLst>
            <a:ext uri="{FF2B5EF4-FFF2-40B4-BE49-F238E27FC236}">
              <a16:creationId xmlns:a16="http://schemas.microsoft.com/office/drawing/2014/main" id="{B60166A0-3C80-4913-BB8D-7FC45EB38763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>
          <a:extLst>
            <a:ext uri="{FF2B5EF4-FFF2-40B4-BE49-F238E27FC236}">
              <a16:creationId xmlns:a16="http://schemas.microsoft.com/office/drawing/2014/main" id="{224EB72F-971E-4499-9761-D68D53536ECB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59" name="Text Box 1260">
          <a:extLst>
            <a:ext uri="{FF2B5EF4-FFF2-40B4-BE49-F238E27FC236}">
              <a16:creationId xmlns:a16="http://schemas.microsoft.com/office/drawing/2014/main" id="{537A369D-A2DE-4C87-B8BA-6B7BDE8FE525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>
          <a:extLst>
            <a:ext uri="{FF2B5EF4-FFF2-40B4-BE49-F238E27FC236}">
              <a16:creationId xmlns:a16="http://schemas.microsoft.com/office/drawing/2014/main" id="{799D78EE-20A8-459B-9C49-82C59D9F6DF6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>
          <a:extLst>
            <a:ext uri="{FF2B5EF4-FFF2-40B4-BE49-F238E27FC236}">
              <a16:creationId xmlns:a16="http://schemas.microsoft.com/office/drawing/2014/main" id="{985092B6-0C92-40D6-8F8C-E80B4905849E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>
          <a:extLst>
            <a:ext uri="{FF2B5EF4-FFF2-40B4-BE49-F238E27FC236}">
              <a16:creationId xmlns:a16="http://schemas.microsoft.com/office/drawing/2014/main" id="{977EA6D0-5EAE-42BA-BDAE-A1A8BF8234D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>
          <a:extLst>
            <a:ext uri="{FF2B5EF4-FFF2-40B4-BE49-F238E27FC236}">
              <a16:creationId xmlns:a16="http://schemas.microsoft.com/office/drawing/2014/main" id="{E413A600-1057-41AF-944A-FAF8722D9D72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>
          <a:extLst>
            <a:ext uri="{FF2B5EF4-FFF2-40B4-BE49-F238E27FC236}">
              <a16:creationId xmlns:a16="http://schemas.microsoft.com/office/drawing/2014/main" id="{E0D79D21-E3F1-46EC-B60A-3F1EA7E9C02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>
          <a:extLst>
            <a:ext uri="{FF2B5EF4-FFF2-40B4-BE49-F238E27FC236}">
              <a16:creationId xmlns:a16="http://schemas.microsoft.com/office/drawing/2014/main" id="{031B920D-1025-4B73-BE4E-93DE4BC72CC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66" name="Text Box 1267">
          <a:extLst>
            <a:ext uri="{FF2B5EF4-FFF2-40B4-BE49-F238E27FC236}">
              <a16:creationId xmlns:a16="http://schemas.microsoft.com/office/drawing/2014/main" id="{66F23F51-3621-4A47-97E2-58EA8E93FD4C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67" name="Text Box 1268">
          <a:extLst>
            <a:ext uri="{FF2B5EF4-FFF2-40B4-BE49-F238E27FC236}">
              <a16:creationId xmlns:a16="http://schemas.microsoft.com/office/drawing/2014/main" id="{1B047E6F-CF43-4C27-9643-7074D70601C3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>
          <a:extLst>
            <a:ext uri="{FF2B5EF4-FFF2-40B4-BE49-F238E27FC236}">
              <a16:creationId xmlns:a16="http://schemas.microsoft.com/office/drawing/2014/main" id="{312A3A02-6C5D-4E81-8D1B-1856BBACD24C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69" name="Text Box 1270">
          <a:extLst>
            <a:ext uri="{FF2B5EF4-FFF2-40B4-BE49-F238E27FC236}">
              <a16:creationId xmlns:a16="http://schemas.microsoft.com/office/drawing/2014/main" id="{5B7007D1-70BC-4A41-B05C-B430DAE3B8BF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>
          <a:extLst>
            <a:ext uri="{FF2B5EF4-FFF2-40B4-BE49-F238E27FC236}">
              <a16:creationId xmlns:a16="http://schemas.microsoft.com/office/drawing/2014/main" id="{59BE1B90-CBE7-45C6-A36E-5945304850C2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>
          <a:extLst>
            <a:ext uri="{FF2B5EF4-FFF2-40B4-BE49-F238E27FC236}">
              <a16:creationId xmlns:a16="http://schemas.microsoft.com/office/drawing/2014/main" id="{29244A43-B8AD-4AAF-A3A5-6CCBF9C573C2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>
          <a:extLst>
            <a:ext uri="{FF2B5EF4-FFF2-40B4-BE49-F238E27FC236}">
              <a16:creationId xmlns:a16="http://schemas.microsoft.com/office/drawing/2014/main" id="{6B7B32E0-AE23-4EB8-BBE3-0B09DD418A41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>
          <a:extLst>
            <a:ext uri="{FF2B5EF4-FFF2-40B4-BE49-F238E27FC236}">
              <a16:creationId xmlns:a16="http://schemas.microsoft.com/office/drawing/2014/main" id="{FBA290ED-AAEB-476B-94DD-80E5912501A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>
          <a:extLst>
            <a:ext uri="{FF2B5EF4-FFF2-40B4-BE49-F238E27FC236}">
              <a16:creationId xmlns:a16="http://schemas.microsoft.com/office/drawing/2014/main" id="{D06640EF-1537-4D5F-92CB-BA5DE9BBFD25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>
          <a:extLst>
            <a:ext uri="{FF2B5EF4-FFF2-40B4-BE49-F238E27FC236}">
              <a16:creationId xmlns:a16="http://schemas.microsoft.com/office/drawing/2014/main" id="{D0788843-2B4E-4125-B9A7-368270CE85D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76" name="Text Box 1277">
          <a:extLst>
            <a:ext uri="{FF2B5EF4-FFF2-40B4-BE49-F238E27FC236}">
              <a16:creationId xmlns:a16="http://schemas.microsoft.com/office/drawing/2014/main" id="{9F4CEAEE-F4DF-4D18-8532-C0E1B837A151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77" name="Text Box 1278">
          <a:extLst>
            <a:ext uri="{FF2B5EF4-FFF2-40B4-BE49-F238E27FC236}">
              <a16:creationId xmlns:a16="http://schemas.microsoft.com/office/drawing/2014/main" id="{B2022879-9D4C-4EB3-81C6-3DF02CCE806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>
          <a:extLst>
            <a:ext uri="{FF2B5EF4-FFF2-40B4-BE49-F238E27FC236}">
              <a16:creationId xmlns:a16="http://schemas.microsoft.com/office/drawing/2014/main" id="{0D66DD81-36C2-47E6-94B8-E72D8CBA4A83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79" name="Text Box 1280">
          <a:extLst>
            <a:ext uri="{FF2B5EF4-FFF2-40B4-BE49-F238E27FC236}">
              <a16:creationId xmlns:a16="http://schemas.microsoft.com/office/drawing/2014/main" id="{D33F20D9-8770-48FE-80EC-3EF03026A0EB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>
          <a:extLst>
            <a:ext uri="{FF2B5EF4-FFF2-40B4-BE49-F238E27FC236}">
              <a16:creationId xmlns:a16="http://schemas.microsoft.com/office/drawing/2014/main" id="{6989C22A-42BB-4D98-A51F-ADDDEDD527D5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>
          <a:extLst>
            <a:ext uri="{FF2B5EF4-FFF2-40B4-BE49-F238E27FC236}">
              <a16:creationId xmlns:a16="http://schemas.microsoft.com/office/drawing/2014/main" id="{19160B29-4506-444B-A832-66762FA687A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>
          <a:extLst>
            <a:ext uri="{FF2B5EF4-FFF2-40B4-BE49-F238E27FC236}">
              <a16:creationId xmlns:a16="http://schemas.microsoft.com/office/drawing/2014/main" id="{12221F60-63D3-4E50-BF77-BDBC216EAB4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>
          <a:extLst>
            <a:ext uri="{FF2B5EF4-FFF2-40B4-BE49-F238E27FC236}">
              <a16:creationId xmlns:a16="http://schemas.microsoft.com/office/drawing/2014/main" id="{F8AFB208-F8ED-482F-ABC8-3D50F25DAA2A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>
          <a:extLst>
            <a:ext uri="{FF2B5EF4-FFF2-40B4-BE49-F238E27FC236}">
              <a16:creationId xmlns:a16="http://schemas.microsoft.com/office/drawing/2014/main" id="{74B6F588-C980-426A-A547-18F888D2CDD6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>
          <a:extLst>
            <a:ext uri="{FF2B5EF4-FFF2-40B4-BE49-F238E27FC236}">
              <a16:creationId xmlns:a16="http://schemas.microsoft.com/office/drawing/2014/main" id="{2D7A1882-9671-422A-BD8F-F114EE2A5FF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86" name="Text Box 1287">
          <a:extLst>
            <a:ext uri="{FF2B5EF4-FFF2-40B4-BE49-F238E27FC236}">
              <a16:creationId xmlns:a16="http://schemas.microsoft.com/office/drawing/2014/main" id="{728ED527-20EB-40F1-AA7E-8217334192A8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87" name="Text Box 1288">
          <a:extLst>
            <a:ext uri="{FF2B5EF4-FFF2-40B4-BE49-F238E27FC236}">
              <a16:creationId xmlns:a16="http://schemas.microsoft.com/office/drawing/2014/main" id="{ECE07DBE-9085-4229-8925-C8840108A765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>
          <a:extLst>
            <a:ext uri="{FF2B5EF4-FFF2-40B4-BE49-F238E27FC236}">
              <a16:creationId xmlns:a16="http://schemas.microsoft.com/office/drawing/2014/main" id="{5B649464-6976-4DAC-8EFF-29DF276189AA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89" name="Text Box 1290">
          <a:extLst>
            <a:ext uri="{FF2B5EF4-FFF2-40B4-BE49-F238E27FC236}">
              <a16:creationId xmlns:a16="http://schemas.microsoft.com/office/drawing/2014/main" id="{BCF2D2FA-E1F6-49F3-AEAA-9A791881987F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>
          <a:extLst>
            <a:ext uri="{FF2B5EF4-FFF2-40B4-BE49-F238E27FC236}">
              <a16:creationId xmlns:a16="http://schemas.microsoft.com/office/drawing/2014/main" id="{5D761C2D-C917-432D-839C-F461A4A83F22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>
          <a:extLst>
            <a:ext uri="{FF2B5EF4-FFF2-40B4-BE49-F238E27FC236}">
              <a16:creationId xmlns:a16="http://schemas.microsoft.com/office/drawing/2014/main" id="{5B93EA52-6DDC-44A1-82B7-8F357F586730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>
          <a:extLst>
            <a:ext uri="{FF2B5EF4-FFF2-40B4-BE49-F238E27FC236}">
              <a16:creationId xmlns:a16="http://schemas.microsoft.com/office/drawing/2014/main" id="{618DCBA1-0539-4F1B-963C-F8E84F2784EE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>
          <a:extLst>
            <a:ext uri="{FF2B5EF4-FFF2-40B4-BE49-F238E27FC236}">
              <a16:creationId xmlns:a16="http://schemas.microsoft.com/office/drawing/2014/main" id="{543D6A8A-7324-4A36-B5B3-B64D90FA8891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>
          <a:extLst>
            <a:ext uri="{FF2B5EF4-FFF2-40B4-BE49-F238E27FC236}">
              <a16:creationId xmlns:a16="http://schemas.microsoft.com/office/drawing/2014/main" id="{559148AD-DC0F-4948-A225-A0EBD4BE1DD3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>
          <a:extLst>
            <a:ext uri="{FF2B5EF4-FFF2-40B4-BE49-F238E27FC236}">
              <a16:creationId xmlns:a16="http://schemas.microsoft.com/office/drawing/2014/main" id="{9B51FE06-AF3C-47F3-820B-92074D0A13B3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96" name="Text Box 1297">
          <a:extLst>
            <a:ext uri="{FF2B5EF4-FFF2-40B4-BE49-F238E27FC236}">
              <a16:creationId xmlns:a16="http://schemas.microsoft.com/office/drawing/2014/main" id="{FF67A51D-92F6-44FF-8D30-85081BB5C4F9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97" name="Text Box 1298">
          <a:extLst>
            <a:ext uri="{FF2B5EF4-FFF2-40B4-BE49-F238E27FC236}">
              <a16:creationId xmlns:a16="http://schemas.microsoft.com/office/drawing/2014/main" id="{E1D8B1B4-3E07-4C88-A058-9ED290785C79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>
          <a:extLst>
            <a:ext uri="{FF2B5EF4-FFF2-40B4-BE49-F238E27FC236}">
              <a16:creationId xmlns:a16="http://schemas.microsoft.com/office/drawing/2014/main" id="{992A3DA0-CC4A-40C8-9E61-135A8896E2DE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99" name="Text Box 1300">
          <a:extLst>
            <a:ext uri="{FF2B5EF4-FFF2-40B4-BE49-F238E27FC236}">
              <a16:creationId xmlns:a16="http://schemas.microsoft.com/office/drawing/2014/main" id="{CA847F96-455A-4222-A61A-26B028E984BB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>
          <a:extLst>
            <a:ext uri="{FF2B5EF4-FFF2-40B4-BE49-F238E27FC236}">
              <a16:creationId xmlns:a16="http://schemas.microsoft.com/office/drawing/2014/main" id="{F66123C5-8C94-490A-836A-FB2DDE5B5EFA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>
          <a:extLst>
            <a:ext uri="{FF2B5EF4-FFF2-40B4-BE49-F238E27FC236}">
              <a16:creationId xmlns:a16="http://schemas.microsoft.com/office/drawing/2014/main" id="{D917626A-B154-42D1-869B-6F6712D94F9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>
          <a:extLst>
            <a:ext uri="{FF2B5EF4-FFF2-40B4-BE49-F238E27FC236}">
              <a16:creationId xmlns:a16="http://schemas.microsoft.com/office/drawing/2014/main" id="{55B5455D-5A68-4A05-B8F0-33A3E7A1BB8B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>
          <a:extLst>
            <a:ext uri="{FF2B5EF4-FFF2-40B4-BE49-F238E27FC236}">
              <a16:creationId xmlns:a16="http://schemas.microsoft.com/office/drawing/2014/main" id="{C3352719-8788-4E7E-8F0B-DD820706647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>
          <a:extLst>
            <a:ext uri="{FF2B5EF4-FFF2-40B4-BE49-F238E27FC236}">
              <a16:creationId xmlns:a16="http://schemas.microsoft.com/office/drawing/2014/main" id="{CF53C8AF-CB5B-4349-B5A4-976AD2EC378E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>
          <a:extLst>
            <a:ext uri="{FF2B5EF4-FFF2-40B4-BE49-F238E27FC236}">
              <a16:creationId xmlns:a16="http://schemas.microsoft.com/office/drawing/2014/main" id="{7EEDBB8D-EED4-4B4B-80D9-5F9644150CC0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06" name="Text Box 1307">
          <a:extLst>
            <a:ext uri="{FF2B5EF4-FFF2-40B4-BE49-F238E27FC236}">
              <a16:creationId xmlns:a16="http://schemas.microsoft.com/office/drawing/2014/main" id="{C9E09797-645A-467B-AE55-7E0EB625B88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07" name="Text Box 1308">
          <a:extLst>
            <a:ext uri="{FF2B5EF4-FFF2-40B4-BE49-F238E27FC236}">
              <a16:creationId xmlns:a16="http://schemas.microsoft.com/office/drawing/2014/main" id="{D4F8BB08-40F4-4CC4-940F-EC057EC3A8B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>
          <a:extLst>
            <a:ext uri="{FF2B5EF4-FFF2-40B4-BE49-F238E27FC236}">
              <a16:creationId xmlns:a16="http://schemas.microsoft.com/office/drawing/2014/main" id="{B6458D2C-4AF0-4DEC-ADB4-00917DFA788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09" name="Text Box 1310">
          <a:extLst>
            <a:ext uri="{FF2B5EF4-FFF2-40B4-BE49-F238E27FC236}">
              <a16:creationId xmlns:a16="http://schemas.microsoft.com/office/drawing/2014/main" id="{62756750-056E-48E9-BBCC-9DBA7E8BA266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>
          <a:extLst>
            <a:ext uri="{FF2B5EF4-FFF2-40B4-BE49-F238E27FC236}">
              <a16:creationId xmlns:a16="http://schemas.microsoft.com/office/drawing/2014/main" id="{AA4299D2-8B70-4B73-B2DB-A7D45BDDABA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>
          <a:extLst>
            <a:ext uri="{FF2B5EF4-FFF2-40B4-BE49-F238E27FC236}">
              <a16:creationId xmlns:a16="http://schemas.microsoft.com/office/drawing/2014/main" id="{A445F0B1-2C70-442E-A235-CD146C96C12A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>
          <a:extLst>
            <a:ext uri="{FF2B5EF4-FFF2-40B4-BE49-F238E27FC236}">
              <a16:creationId xmlns:a16="http://schemas.microsoft.com/office/drawing/2014/main" id="{9B96C968-36B6-4826-B012-56EE71646CBE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>
          <a:extLst>
            <a:ext uri="{FF2B5EF4-FFF2-40B4-BE49-F238E27FC236}">
              <a16:creationId xmlns:a16="http://schemas.microsoft.com/office/drawing/2014/main" id="{8EADBC09-4920-4271-82EF-ACA31CA25D10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>
          <a:extLst>
            <a:ext uri="{FF2B5EF4-FFF2-40B4-BE49-F238E27FC236}">
              <a16:creationId xmlns:a16="http://schemas.microsoft.com/office/drawing/2014/main" id="{A8D51E16-66E7-4414-9D92-020D454B3999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>
          <a:extLst>
            <a:ext uri="{FF2B5EF4-FFF2-40B4-BE49-F238E27FC236}">
              <a16:creationId xmlns:a16="http://schemas.microsoft.com/office/drawing/2014/main" id="{C9E9EEFC-C622-45EB-952E-C9DE726B9142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16" name="Text Box 1317">
          <a:extLst>
            <a:ext uri="{FF2B5EF4-FFF2-40B4-BE49-F238E27FC236}">
              <a16:creationId xmlns:a16="http://schemas.microsoft.com/office/drawing/2014/main" id="{5523EBF1-4A70-410B-B03C-8A9F3A975E76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17" name="Text Box 1318">
          <a:extLst>
            <a:ext uri="{FF2B5EF4-FFF2-40B4-BE49-F238E27FC236}">
              <a16:creationId xmlns:a16="http://schemas.microsoft.com/office/drawing/2014/main" id="{642311E0-D5C2-4254-B4F1-92564DFD4391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>
          <a:extLst>
            <a:ext uri="{FF2B5EF4-FFF2-40B4-BE49-F238E27FC236}">
              <a16:creationId xmlns:a16="http://schemas.microsoft.com/office/drawing/2014/main" id="{DEE4BF83-E43F-45A1-8E5B-0F0289CCD3E8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19" name="Text Box 1320">
          <a:extLst>
            <a:ext uri="{FF2B5EF4-FFF2-40B4-BE49-F238E27FC236}">
              <a16:creationId xmlns:a16="http://schemas.microsoft.com/office/drawing/2014/main" id="{ED5FA642-BE05-4330-B38F-5588FD51795A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>
          <a:extLst>
            <a:ext uri="{FF2B5EF4-FFF2-40B4-BE49-F238E27FC236}">
              <a16:creationId xmlns:a16="http://schemas.microsoft.com/office/drawing/2014/main" id="{C382DA04-3E85-4B1B-96D5-16488A0FBD7E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>
          <a:extLst>
            <a:ext uri="{FF2B5EF4-FFF2-40B4-BE49-F238E27FC236}">
              <a16:creationId xmlns:a16="http://schemas.microsoft.com/office/drawing/2014/main" id="{F0F1BCCF-017C-4EA2-B81D-17106549FF5D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>
          <a:extLst>
            <a:ext uri="{FF2B5EF4-FFF2-40B4-BE49-F238E27FC236}">
              <a16:creationId xmlns:a16="http://schemas.microsoft.com/office/drawing/2014/main" id="{5CAD5798-7306-40EA-8D30-A8A6BD575CA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>
          <a:extLst>
            <a:ext uri="{FF2B5EF4-FFF2-40B4-BE49-F238E27FC236}">
              <a16:creationId xmlns:a16="http://schemas.microsoft.com/office/drawing/2014/main" id="{92D73FD5-D4CD-4EB0-A11B-C9B6FA09B37E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>
          <a:extLst>
            <a:ext uri="{FF2B5EF4-FFF2-40B4-BE49-F238E27FC236}">
              <a16:creationId xmlns:a16="http://schemas.microsoft.com/office/drawing/2014/main" id="{DEE00141-2EB7-44C1-BDC4-562D00300E0F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>
          <a:extLst>
            <a:ext uri="{FF2B5EF4-FFF2-40B4-BE49-F238E27FC236}">
              <a16:creationId xmlns:a16="http://schemas.microsoft.com/office/drawing/2014/main" id="{DED0DCFE-4840-49C1-A298-D9CD4334F269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26" name="Text Box 1327">
          <a:extLst>
            <a:ext uri="{FF2B5EF4-FFF2-40B4-BE49-F238E27FC236}">
              <a16:creationId xmlns:a16="http://schemas.microsoft.com/office/drawing/2014/main" id="{19465B80-13AE-41D2-BB53-F4AA38916BB1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27" name="Text Box 1328">
          <a:extLst>
            <a:ext uri="{FF2B5EF4-FFF2-40B4-BE49-F238E27FC236}">
              <a16:creationId xmlns:a16="http://schemas.microsoft.com/office/drawing/2014/main" id="{D3443A20-3A72-4505-9910-D26CDD199300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>
          <a:extLst>
            <a:ext uri="{FF2B5EF4-FFF2-40B4-BE49-F238E27FC236}">
              <a16:creationId xmlns:a16="http://schemas.microsoft.com/office/drawing/2014/main" id="{7366639F-B599-45FD-B06B-D5A594FEC231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29" name="Text Box 1330">
          <a:extLst>
            <a:ext uri="{FF2B5EF4-FFF2-40B4-BE49-F238E27FC236}">
              <a16:creationId xmlns:a16="http://schemas.microsoft.com/office/drawing/2014/main" id="{94E5DAB3-939E-436E-B669-4CF74317C423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>
          <a:extLst>
            <a:ext uri="{FF2B5EF4-FFF2-40B4-BE49-F238E27FC236}">
              <a16:creationId xmlns:a16="http://schemas.microsoft.com/office/drawing/2014/main" id="{EC7B1D8D-FFA1-4BD2-B2AA-82DD3657B055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>
          <a:extLst>
            <a:ext uri="{FF2B5EF4-FFF2-40B4-BE49-F238E27FC236}">
              <a16:creationId xmlns:a16="http://schemas.microsoft.com/office/drawing/2014/main" id="{6D3DD7A9-F931-44FE-AF82-6101ED9A9DD1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>
          <a:extLst>
            <a:ext uri="{FF2B5EF4-FFF2-40B4-BE49-F238E27FC236}">
              <a16:creationId xmlns:a16="http://schemas.microsoft.com/office/drawing/2014/main" id="{09E5B096-10FA-4DE3-AAC9-8A71B1C302C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>
          <a:extLst>
            <a:ext uri="{FF2B5EF4-FFF2-40B4-BE49-F238E27FC236}">
              <a16:creationId xmlns:a16="http://schemas.microsoft.com/office/drawing/2014/main" id="{AA13CFFB-FA27-4696-A34E-436A17A78CB5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>
          <a:extLst>
            <a:ext uri="{FF2B5EF4-FFF2-40B4-BE49-F238E27FC236}">
              <a16:creationId xmlns:a16="http://schemas.microsoft.com/office/drawing/2014/main" id="{23A0EB25-E377-4F28-ABD7-6942593BDADE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>
          <a:extLst>
            <a:ext uri="{FF2B5EF4-FFF2-40B4-BE49-F238E27FC236}">
              <a16:creationId xmlns:a16="http://schemas.microsoft.com/office/drawing/2014/main" id="{86332562-2080-45B3-905B-3683DA472088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36" name="Text Box 1337">
          <a:extLst>
            <a:ext uri="{FF2B5EF4-FFF2-40B4-BE49-F238E27FC236}">
              <a16:creationId xmlns:a16="http://schemas.microsoft.com/office/drawing/2014/main" id="{B3996749-F188-483E-BF50-51AE4F06F81C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37" name="Text Box 1338">
          <a:extLst>
            <a:ext uri="{FF2B5EF4-FFF2-40B4-BE49-F238E27FC236}">
              <a16:creationId xmlns:a16="http://schemas.microsoft.com/office/drawing/2014/main" id="{FEF759DB-2318-4D64-9551-D556FD267917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>
          <a:extLst>
            <a:ext uri="{FF2B5EF4-FFF2-40B4-BE49-F238E27FC236}">
              <a16:creationId xmlns:a16="http://schemas.microsoft.com/office/drawing/2014/main" id="{6547F1BC-E6CD-45A2-A632-69BFD005C3C6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39" name="Text Box 1340">
          <a:extLst>
            <a:ext uri="{FF2B5EF4-FFF2-40B4-BE49-F238E27FC236}">
              <a16:creationId xmlns:a16="http://schemas.microsoft.com/office/drawing/2014/main" id="{A1962649-9E67-4F3A-A375-D8E9FE4AA719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>
          <a:extLst>
            <a:ext uri="{FF2B5EF4-FFF2-40B4-BE49-F238E27FC236}">
              <a16:creationId xmlns:a16="http://schemas.microsoft.com/office/drawing/2014/main" id="{54D15963-0E2E-4D63-9E12-7EA3DEA7E0DC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>
          <a:extLst>
            <a:ext uri="{FF2B5EF4-FFF2-40B4-BE49-F238E27FC236}">
              <a16:creationId xmlns:a16="http://schemas.microsoft.com/office/drawing/2014/main" id="{2742A7EF-C28C-4B48-A444-26457AB78FF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>
          <a:extLst>
            <a:ext uri="{FF2B5EF4-FFF2-40B4-BE49-F238E27FC236}">
              <a16:creationId xmlns:a16="http://schemas.microsoft.com/office/drawing/2014/main" id="{048D0B86-E975-4338-88BB-EA2D23DA489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>
          <a:extLst>
            <a:ext uri="{FF2B5EF4-FFF2-40B4-BE49-F238E27FC236}">
              <a16:creationId xmlns:a16="http://schemas.microsoft.com/office/drawing/2014/main" id="{71246424-202F-4D7B-8898-2C1DB50AF9C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>
          <a:extLst>
            <a:ext uri="{FF2B5EF4-FFF2-40B4-BE49-F238E27FC236}">
              <a16:creationId xmlns:a16="http://schemas.microsoft.com/office/drawing/2014/main" id="{4E177980-521E-4C93-8680-3CC9834D4319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>
          <a:extLst>
            <a:ext uri="{FF2B5EF4-FFF2-40B4-BE49-F238E27FC236}">
              <a16:creationId xmlns:a16="http://schemas.microsoft.com/office/drawing/2014/main" id="{F9C79A6B-C3D6-43EF-B343-51632AEBD5A3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46" name="Text Box 1347">
          <a:extLst>
            <a:ext uri="{FF2B5EF4-FFF2-40B4-BE49-F238E27FC236}">
              <a16:creationId xmlns:a16="http://schemas.microsoft.com/office/drawing/2014/main" id="{F72008E5-8911-47AA-875D-D17E341C284F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47" name="Text Box 1348">
          <a:extLst>
            <a:ext uri="{FF2B5EF4-FFF2-40B4-BE49-F238E27FC236}">
              <a16:creationId xmlns:a16="http://schemas.microsoft.com/office/drawing/2014/main" id="{CDC82811-8EA1-476C-A445-48A0A0038FDE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>
          <a:extLst>
            <a:ext uri="{FF2B5EF4-FFF2-40B4-BE49-F238E27FC236}">
              <a16:creationId xmlns:a16="http://schemas.microsoft.com/office/drawing/2014/main" id="{35DBA945-002C-4B66-A05B-6AFDA5F79E51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49" name="Text Box 1350">
          <a:extLst>
            <a:ext uri="{FF2B5EF4-FFF2-40B4-BE49-F238E27FC236}">
              <a16:creationId xmlns:a16="http://schemas.microsoft.com/office/drawing/2014/main" id="{5D028C3C-8B3F-40BE-A64B-A5EDAA8EFA6B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>
          <a:extLst>
            <a:ext uri="{FF2B5EF4-FFF2-40B4-BE49-F238E27FC236}">
              <a16:creationId xmlns:a16="http://schemas.microsoft.com/office/drawing/2014/main" id="{A87EE7B5-F119-4233-B9FA-C6A66B914B36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>
          <a:extLst>
            <a:ext uri="{FF2B5EF4-FFF2-40B4-BE49-F238E27FC236}">
              <a16:creationId xmlns:a16="http://schemas.microsoft.com/office/drawing/2014/main" id="{7E0C4859-F29B-45FC-910B-85DA21141AB1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>
          <a:extLst>
            <a:ext uri="{FF2B5EF4-FFF2-40B4-BE49-F238E27FC236}">
              <a16:creationId xmlns:a16="http://schemas.microsoft.com/office/drawing/2014/main" id="{6932FF43-56E9-4D69-8FCF-AFBAC4CA85D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>
          <a:extLst>
            <a:ext uri="{FF2B5EF4-FFF2-40B4-BE49-F238E27FC236}">
              <a16:creationId xmlns:a16="http://schemas.microsoft.com/office/drawing/2014/main" id="{9FD97693-007D-4037-BB1F-8F80297AC378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>
          <a:extLst>
            <a:ext uri="{FF2B5EF4-FFF2-40B4-BE49-F238E27FC236}">
              <a16:creationId xmlns:a16="http://schemas.microsoft.com/office/drawing/2014/main" id="{18C3FB02-5920-48CB-B26E-83648C98930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>
          <a:extLst>
            <a:ext uri="{FF2B5EF4-FFF2-40B4-BE49-F238E27FC236}">
              <a16:creationId xmlns:a16="http://schemas.microsoft.com/office/drawing/2014/main" id="{B16B6206-F074-4E1D-BCF4-0877AF5A1748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56" name="Text Box 1357">
          <a:extLst>
            <a:ext uri="{FF2B5EF4-FFF2-40B4-BE49-F238E27FC236}">
              <a16:creationId xmlns:a16="http://schemas.microsoft.com/office/drawing/2014/main" id="{4DF5D6A8-CFDA-408C-AB40-20629215650E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57" name="Text Box 1358">
          <a:extLst>
            <a:ext uri="{FF2B5EF4-FFF2-40B4-BE49-F238E27FC236}">
              <a16:creationId xmlns:a16="http://schemas.microsoft.com/office/drawing/2014/main" id="{6873955F-17B5-42B0-A615-0834E99DF364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>
          <a:extLst>
            <a:ext uri="{FF2B5EF4-FFF2-40B4-BE49-F238E27FC236}">
              <a16:creationId xmlns:a16="http://schemas.microsoft.com/office/drawing/2014/main" id="{61FB1773-041A-452F-852D-A38A2AA4B023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59" name="Text Box 1360">
          <a:extLst>
            <a:ext uri="{FF2B5EF4-FFF2-40B4-BE49-F238E27FC236}">
              <a16:creationId xmlns:a16="http://schemas.microsoft.com/office/drawing/2014/main" id="{7F95A4EE-F984-463D-AA3A-48B03C59F758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>
          <a:extLst>
            <a:ext uri="{FF2B5EF4-FFF2-40B4-BE49-F238E27FC236}">
              <a16:creationId xmlns:a16="http://schemas.microsoft.com/office/drawing/2014/main" id="{8290B28C-6DC2-4019-A8D7-F1F6D3183CCC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>
          <a:extLst>
            <a:ext uri="{FF2B5EF4-FFF2-40B4-BE49-F238E27FC236}">
              <a16:creationId xmlns:a16="http://schemas.microsoft.com/office/drawing/2014/main" id="{6FA1188B-9683-4E3E-B089-7F4FD27B40EA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>
          <a:extLst>
            <a:ext uri="{FF2B5EF4-FFF2-40B4-BE49-F238E27FC236}">
              <a16:creationId xmlns:a16="http://schemas.microsoft.com/office/drawing/2014/main" id="{8B5886EC-077C-4C4B-8F66-61CDA570F4A7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>
          <a:extLst>
            <a:ext uri="{FF2B5EF4-FFF2-40B4-BE49-F238E27FC236}">
              <a16:creationId xmlns:a16="http://schemas.microsoft.com/office/drawing/2014/main" id="{6B546D37-C7D0-4800-A9C8-530A320E0F87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>
          <a:extLst>
            <a:ext uri="{FF2B5EF4-FFF2-40B4-BE49-F238E27FC236}">
              <a16:creationId xmlns:a16="http://schemas.microsoft.com/office/drawing/2014/main" id="{4FBAF172-FB92-4D30-9363-1C8A08DCE3C5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>
          <a:extLst>
            <a:ext uri="{FF2B5EF4-FFF2-40B4-BE49-F238E27FC236}">
              <a16:creationId xmlns:a16="http://schemas.microsoft.com/office/drawing/2014/main" id="{77A523D9-9336-4A15-9B5F-1385D17CAC7B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66" name="Text Box 1367">
          <a:extLst>
            <a:ext uri="{FF2B5EF4-FFF2-40B4-BE49-F238E27FC236}">
              <a16:creationId xmlns:a16="http://schemas.microsoft.com/office/drawing/2014/main" id="{0B14B65D-EADC-48D4-AB0E-E073CED88E51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67" name="Text Box 1368">
          <a:extLst>
            <a:ext uri="{FF2B5EF4-FFF2-40B4-BE49-F238E27FC236}">
              <a16:creationId xmlns:a16="http://schemas.microsoft.com/office/drawing/2014/main" id="{96DEE65C-CC17-4632-99D5-791EA8455FD3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>
          <a:extLst>
            <a:ext uri="{FF2B5EF4-FFF2-40B4-BE49-F238E27FC236}">
              <a16:creationId xmlns:a16="http://schemas.microsoft.com/office/drawing/2014/main" id="{C54D78CE-CB43-48EA-8D23-9E94DC2F04D4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69" name="Text Box 1370">
          <a:extLst>
            <a:ext uri="{FF2B5EF4-FFF2-40B4-BE49-F238E27FC236}">
              <a16:creationId xmlns:a16="http://schemas.microsoft.com/office/drawing/2014/main" id="{A7BD2181-AEAE-40A1-BF32-79172D3A1947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>
          <a:extLst>
            <a:ext uri="{FF2B5EF4-FFF2-40B4-BE49-F238E27FC236}">
              <a16:creationId xmlns:a16="http://schemas.microsoft.com/office/drawing/2014/main" id="{5CF64E69-7CFE-4840-BB3F-8A6A71FC5B3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>
          <a:extLst>
            <a:ext uri="{FF2B5EF4-FFF2-40B4-BE49-F238E27FC236}">
              <a16:creationId xmlns:a16="http://schemas.microsoft.com/office/drawing/2014/main" id="{29A59823-2EFB-4AA8-950C-A756F4E7774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>
          <a:extLst>
            <a:ext uri="{FF2B5EF4-FFF2-40B4-BE49-F238E27FC236}">
              <a16:creationId xmlns:a16="http://schemas.microsoft.com/office/drawing/2014/main" id="{65B407D2-8EEB-4097-B295-6F4B5256B47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>
          <a:extLst>
            <a:ext uri="{FF2B5EF4-FFF2-40B4-BE49-F238E27FC236}">
              <a16:creationId xmlns:a16="http://schemas.microsoft.com/office/drawing/2014/main" id="{345A1660-7ED1-4156-AD80-7857763D5B76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>
          <a:extLst>
            <a:ext uri="{FF2B5EF4-FFF2-40B4-BE49-F238E27FC236}">
              <a16:creationId xmlns:a16="http://schemas.microsoft.com/office/drawing/2014/main" id="{0213D2E6-3B5B-4131-B977-17C924F5F56D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>
          <a:extLst>
            <a:ext uri="{FF2B5EF4-FFF2-40B4-BE49-F238E27FC236}">
              <a16:creationId xmlns:a16="http://schemas.microsoft.com/office/drawing/2014/main" id="{8C3650CB-C377-45A7-90D0-569234681764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76" name="Text Box 1377">
          <a:extLst>
            <a:ext uri="{FF2B5EF4-FFF2-40B4-BE49-F238E27FC236}">
              <a16:creationId xmlns:a16="http://schemas.microsoft.com/office/drawing/2014/main" id="{68F7D80B-DDB6-4E62-AC4A-B6E750443DCA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77" name="Text Box 1378">
          <a:extLst>
            <a:ext uri="{FF2B5EF4-FFF2-40B4-BE49-F238E27FC236}">
              <a16:creationId xmlns:a16="http://schemas.microsoft.com/office/drawing/2014/main" id="{38B3C0F7-86AE-42E8-BFEC-5F724A0BA700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>
          <a:extLst>
            <a:ext uri="{FF2B5EF4-FFF2-40B4-BE49-F238E27FC236}">
              <a16:creationId xmlns:a16="http://schemas.microsoft.com/office/drawing/2014/main" id="{FC4ED55D-7896-4AD7-ACE7-BA75A11C2609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79" name="Text Box 1380">
          <a:extLst>
            <a:ext uri="{FF2B5EF4-FFF2-40B4-BE49-F238E27FC236}">
              <a16:creationId xmlns:a16="http://schemas.microsoft.com/office/drawing/2014/main" id="{D97E320A-32C9-4096-AEBF-3344648A80F2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>
          <a:extLst>
            <a:ext uri="{FF2B5EF4-FFF2-40B4-BE49-F238E27FC236}">
              <a16:creationId xmlns:a16="http://schemas.microsoft.com/office/drawing/2014/main" id="{090D529D-E731-49A5-B6C6-1B46D34D8E3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>
          <a:extLst>
            <a:ext uri="{FF2B5EF4-FFF2-40B4-BE49-F238E27FC236}">
              <a16:creationId xmlns:a16="http://schemas.microsoft.com/office/drawing/2014/main" id="{B3C0DBCB-14FB-4D87-B384-2D1A1DE5E30C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>
          <a:extLst>
            <a:ext uri="{FF2B5EF4-FFF2-40B4-BE49-F238E27FC236}">
              <a16:creationId xmlns:a16="http://schemas.microsoft.com/office/drawing/2014/main" id="{CCD10305-5247-45CF-B91F-83F05C49B00C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>
          <a:extLst>
            <a:ext uri="{FF2B5EF4-FFF2-40B4-BE49-F238E27FC236}">
              <a16:creationId xmlns:a16="http://schemas.microsoft.com/office/drawing/2014/main" id="{C427A519-BAE0-442B-BD22-E43B71E1759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>
          <a:extLst>
            <a:ext uri="{FF2B5EF4-FFF2-40B4-BE49-F238E27FC236}">
              <a16:creationId xmlns:a16="http://schemas.microsoft.com/office/drawing/2014/main" id="{64DF2F32-593C-4B15-8D39-4CA2CE60AF24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>
          <a:extLst>
            <a:ext uri="{FF2B5EF4-FFF2-40B4-BE49-F238E27FC236}">
              <a16:creationId xmlns:a16="http://schemas.microsoft.com/office/drawing/2014/main" id="{005F0F09-78BB-4CD0-8C0D-880FEC0EDA8F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86" name="Text Box 1387">
          <a:extLst>
            <a:ext uri="{FF2B5EF4-FFF2-40B4-BE49-F238E27FC236}">
              <a16:creationId xmlns:a16="http://schemas.microsoft.com/office/drawing/2014/main" id="{F6AB3BCF-26B3-46FF-A568-30F50E6F2212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87" name="Text Box 1388">
          <a:extLst>
            <a:ext uri="{FF2B5EF4-FFF2-40B4-BE49-F238E27FC236}">
              <a16:creationId xmlns:a16="http://schemas.microsoft.com/office/drawing/2014/main" id="{79CC9E9D-58B9-47DB-AFCD-8D2D8D763753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>
          <a:extLst>
            <a:ext uri="{FF2B5EF4-FFF2-40B4-BE49-F238E27FC236}">
              <a16:creationId xmlns:a16="http://schemas.microsoft.com/office/drawing/2014/main" id="{A6669A0C-E36D-4817-ADAA-122FF6B7C9B4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89" name="Text Box 1390">
          <a:extLst>
            <a:ext uri="{FF2B5EF4-FFF2-40B4-BE49-F238E27FC236}">
              <a16:creationId xmlns:a16="http://schemas.microsoft.com/office/drawing/2014/main" id="{69F4B922-4F15-4EDF-B997-6B0FB001CF81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>
          <a:extLst>
            <a:ext uri="{FF2B5EF4-FFF2-40B4-BE49-F238E27FC236}">
              <a16:creationId xmlns:a16="http://schemas.microsoft.com/office/drawing/2014/main" id="{72BFB1DB-BDB5-4FFB-9B8C-DB88042AC6B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>
          <a:extLst>
            <a:ext uri="{FF2B5EF4-FFF2-40B4-BE49-F238E27FC236}">
              <a16:creationId xmlns:a16="http://schemas.microsoft.com/office/drawing/2014/main" id="{DD17D8C9-EAA5-42DE-B519-900ECCE8AD4C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>
          <a:extLst>
            <a:ext uri="{FF2B5EF4-FFF2-40B4-BE49-F238E27FC236}">
              <a16:creationId xmlns:a16="http://schemas.microsoft.com/office/drawing/2014/main" id="{60CFCC3A-110D-497F-A223-05EA64A69075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>
          <a:extLst>
            <a:ext uri="{FF2B5EF4-FFF2-40B4-BE49-F238E27FC236}">
              <a16:creationId xmlns:a16="http://schemas.microsoft.com/office/drawing/2014/main" id="{134D72D0-AE9A-4903-9853-C95EAED7F9EF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>
          <a:extLst>
            <a:ext uri="{FF2B5EF4-FFF2-40B4-BE49-F238E27FC236}">
              <a16:creationId xmlns:a16="http://schemas.microsoft.com/office/drawing/2014/main" id="{A92AAE8A-D5A3-479E-B471-3DFCEB3FBCF1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>
          <a:extLst>
            <a:ext uri="{FF2B5EF4-FFF2-40B4-BE49-F238E27FC236}">
              <a16:creationId xmlns:a16="http://schemas.microsoft.com/office/drawing/2014/main" id="{EAB99F48-3F48-4F1A-BB4F-5B1A30C11B9C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96" name="Text Box 1397">
          <a:extLst>
            <a:ext uri="{FF2B5EF4-FFF2-40B4-BE49-F238E27FC236}">
              <a16:creationId xmlns:a16="http://schemas.microsoft.com/office/drawing/2014/main" id="{36736DBA-549A-4327-97EE-94A8BAC7F725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97" name="Text Box 1398">
          <a:extLst>
            <a:ext uri="{FF2B5EF4-FFF2-40B4-BE49-F238E27FC236}">
              <a16:creationId xmlns:a16="http://schemas.microsoft.com/office/drawing/2014/main" id="{D6148224-8BFD-4415-BD3B-A8E2D1FE890B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>
          <a:extLst>
            <a:ext uri="{FF2B5EF4-FFF2-40B4-BE49-F238E27FC236}">
              <a16:creationId xmlns:a16="http://schemas.microsoft.com/office/drawing/2014/main" id="{80B70F27-1DC1-4B0B-AA76-67C3E4949978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99" name="Text Box 1400">
          <a:extLst>
            <a:ext uri="{FF2B5EF4-FFF2-40B4-BE49-F238E27FC236}">
              <a16:creationId xmlns:a16="http://schemas.microsoft.com/office/drawing/2014/main" id="{B7201E1A-DE21-4158-AFEE-081B167F8B2E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>
          <a:extLst>
            <a:ext uri="{FF2B5EF4-FFF2-40B4-BE49-F238E27FC236}">
              <a16:creationId xmlns:a16="http://schemas.microsoft.com/office/drawing/2014/main" id="{DC56182C-84DE-45EB-A718-E7C9C8D0825B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>
          <a:extLst>
            <a:ext uri="{FF2B5EF4-FFF2-40B4-BE49-F238E27FC236}">
              <a16:creationId xmlns:a16="http://schemas.microsoft.com/office/drawing/2014/main" id="{9DC75CA4-0387-4865-B2F7-947379039954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>
          <a:extLst>
            <a:ext uri="{FF2B5EF4-FFF2-40B4-BE49-F238E27FC236}">
              <a16:creationId xmlns:a16="http://schemas.microsoft.com/office/drawing/2014/main" id="{81262FFE-508E-4CA3-9B77-8076B12207AB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>
          <a:extLst>
            <a:ext uri="{FF2B5EF4-FFF2-40B4-BE49-F238E27FC236}">
              <a16:creationId xmlns:a16="http://schemas.microsoft.com/office/drawing/2014/main" id="{A2D7914E-5348-4596-82C6-2B0CBCBB7CB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>
          <a:extLst>
            <a:ext uri="{FF2B5EF4-FFF2-40B4-BE49-F238E27FC236}">
              <a16:creationId xmlns:a16="http://schemas.microsoft.com/office/drawing/2014/main" id="{F83D836D-A070-489C-B666-6527898D0F2B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>
          <a:extLst>
            <a:ext uri="{FF2B5EF4-FFF2-40B4-BE49-F238E27FC236}">
              <a16:creationId xmlns:a16="http://schemas.microsoft.com/office/drawing/2014/main" id="{7FAC069B-85C6-49EF-9D6F-1CA4FAF8597F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06" name="Text Box 1407">
          <a:extLst>
            <a:ext uri="{FF2B5EF4-FFF2-40B4-BE49-F238E27FC236}">
              <a16:creationId xmlns:a16="http://schemas.microsoft.com/office/drawing/2014/main" id="{CB9C4508-1227-4865-A53A-92B1345C6C54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07" name="Text Box 1408">
          <a:extLst>
            <a:ext uri="{FF2B5EF4-FFF2-40B4-BE49-F238E27FC236}">
              <a16:creationId xmlns:a16="http://schemas.microsoft.com/office/drawing/2014/main" id="{69AA65BD-2172-475D-975D-F8C691EC576D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>
          <a:extLst>
            <a:ext uri="{FF2B5EF4-FFF2-40B4-BE49-F238E27FC236}">
              <a16:creationId xmlns:a16="http://schemas.microsoft.com/office/drawing/2014/main" id="{770F839B-8F79-4B5B-B68D-2958D73802B4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09" name="Text Box 1410">
          <a:extLst>
            <a:ext uri="{FF2B5EF4-FFF2-40B4-BE49-F238E27FC236}">
              <a16:creationId xmlns:a16="http://schemas.microsoft.com/office/drawing/2014/main" id="{39A4B1DA-322D-436D-AD65-034B7298399B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>
          <a:extLst>
            <a:ext uri="{FF2B5EF4-FFF2-40B4-BE49-F238E27FC236}">
              <a16:creationId xmlns:a16="http://schemas.microsoft.com/office/drawing/2014/main" id="{6D0C1F83-A0EB-4405-ACB8-225A21B3A370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>
          <a:extLst>
            <a:ext uri="{FF2B5EF4-FFF2-40B4-BE49-F238E27FC236}">
              <a16:creationId xmlns:a16="http://schemas.microsoft.com/office/drawing/2014/main" id="{61901B01-19C6-463A-B207-F05E0926CD6D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>
          <a:extLst>
            <a:ext uri="{FF2B5EF4-FFF2-40B4-BE49-F238E27FC236}">
              <a16:creationId xmlns:a16="http://schemas.microsoft.com/office/drawing/2014/main" id="{E5E65BC5-38D8-42F9-9EB8-956D3008FA35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>
          <a:extLst>
            <a:ext uri="{FF2B5EF4-FFF2-40B4-BE49-F238E27FC236}">
              <a16:creationId xmlns:a16="http://schemas.microsoft.com/office/drawing/2014/main" id="{858166E2-F14A-4EE5-94D1-F91598B9BD0B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>
          <a:extLst>
            <a:ext uri="{FF2B5EF4-FFF2-40B4-BE49-F238E27FC236}">
              <a16:creationId xmlns:a16="http://schemas.microsoft.com/office/drawing/2014/main" id="{944E00A7-3A55-48FA-AE9E-67AACA0F0C49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>
          <a:extLst>
            <a:ext uri="{FF2B5EF4-FFF2-40B4-BE49-F238E27FC236}">
              <a16:creationId xmlns:a16="http://schemas.microsoft.com/office/drawing/2014/main" id="{44DA677C-DE32-4B74-BCED-8DBC4FE82086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16" name="Text Box 1417">
          <a:extLst>
            <a:ext uri="{FF2B5EF4-FFF2-40B4-BE49-F238E27FC236}">
              <a16:creationId xmlns:a16="http://schemas.microsoft.com/office/drawing/2014/main" id="{C17F9D4D-77B7-46AB-96B6-7CCB95C3E0C0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17" name="Text Box 1418">
          <a:extLst>
            <a:ext uri="{FF2B5EF4-FFF2-40B4-BE49-F238E27FC236}">
              <a16:creationId xmlns:a16="http://schemas.microsoft.com/office/drawing/2014/main" id="{85E2EBE9-11F0-4D92-81B9-E752227080A3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>
          <a:extLst>
            <a:ext uri="{FF2B5EF4-FFF2-40B4-BE49-F238E27FC236}">
              <a16:creationId xmlns:a16="http://schemas.microsoft.com/office/drawing/2014/main" id="{F2BAA247-7701-4BB9-BFB6-E7DE1FADB19B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19" name="Text Box 1420">
          <a:extLst>
            <a:ext uri="{FF2B5EF4-FFF2-40B4-BE49-F238E27FC236}">
              <a16:creationId xmlns:a16="http://schemas.microsoft.com/office/drawing/2014/main" id="{93154223-E526-4DCF-ADB1-0B6E91D49946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>
          <a:extLst>
            <a:ext uri="{FF2B5EF4-FFF2-40B4-BE49-F238E27FC236}">
              <a16:creationId xmlns:a16="http://schemas.microsoft.com/office/drawing/2014/main" id="{60894276-D8FE-419E-AFE9-51CEE5B9EEC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>
          <a:extLst>
            <a:ext uri="{FF2B5EF4-FFF2-40B4-BE49-F238E27FC236}">
              <a16:creationId xmlns:a16="http://schemas.microsoft.com/office/drawing/2014/main" id="{37F81B89-C3F4-4DC4-B9EE-BC82C7DC6D55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>
          <a:extLst>
            <a:ext uri="{FF2B5EF4-FFF2-40B4-BE49-F238E27FC236}">
              <a16:creationId xmlns:a16="http://schemas.microsoft.com/office/drawing/2014/main" id="{D394674F-1845-439A-8D1F-08A096DD14F6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>
          <a:extLst>
            <a:ext uri="{FF2B5EF4-FFF2-40B4-BE49-F238E27FC236}">
              <a16:creationId xmlns:a16="http://schemas.microsoft.com/office/drawing/2014/main" id="{36A7180E-5C3B-489A-A670-41D13AEE7FF1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>
          <a:extLst>
            <a:ext uri="{FF2B5EF4-FFF2-40B4-BE49-F238E27FC236}">
              <a16:creationId xmlns:a16="http://schemas.microsoft.com/office/drawing/2014/main" id="{5CD038C9-1057-41DA-83DA-C937D0633CF0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>
          <a:extLst>
            <a:ext uri="{FF2B5EF4-FFF2-40B4-BE49-F238E27FC236}">
              <a16:creationId xmlns:a16="http://schemas.microsoft.com/office/drawing/2014/main" id="{13BAB333-65E7-449B-874D-9C8B753D6BF4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26" name="Text Box 1427">
          <a:extLst>
            <a:ext uri="{FF2B5EF4-FFF2-40B4-BE49-F238E27FC236}">
              <a16:creationId xmlns:a16="http://schemas.microsoft.com/office/drawing/2014/main" id="{4AE9B296-F075-41C7-B914-CA6247457917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27" name="Text Box 1428">
          <a:extLst>
            <a:ext uri="{FF2B5EF4-FFF2-40B4-BE49-F238E27FC236}">
              <a16:creationId xmlns:a16="http://schemas.microsoft.com/office/drawing/2014/main" id="{460F32F6-80FF-40AF-858C-1ADA8E893204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>
          <a:extLst>
            <a:ext uri="{FF2B5EF4-FFF2-40B4-BE49-F238E27FC236}">
              <a16:creationId xmlns:a16="http://schemas.microsoft.com/office/drawing/2014/main" id="{01F4F690-B571-4597-A7D9-FC84959A3A50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29" name="Text Box 1430">
          <a:extLst>
            <a:ext uri="{FF2B5EF4-FFF2-40B4-BE49-F238E27FC236}">
              <a16:creationId xmlns:a16="http://schemas.microsoft.com/office/drawing/2014/main" id="{8CD97483-8EC3-4959-BCED-8BF6DF13430C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>
          <a:extLst>
            <a:ext uri="{FF2B5EF4-FFF2-40B4-BE49-F238E27FC236}">
              <a16:creationId xmlns:a16="http://schemas.microsoft.com/office/drawing/2014/main" id="{826CB666-FB99-40DA-91BB-79BCBB000EB3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>
          <a:extLst>
            <a:ext uri="{FF2B5EF4-FFF2-40B4-BE49-F238E27FC236}">
              <a16:creationId xmlns:a16="http://schemas.microsoft.com/office/drawing/2014/main" id="{7023F504-4422-4A1E-B4FF-AE146B3D3B8F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>
          <a:extLst>
            <a:ext uri="{FF2B5EF4-FFF2-40B4-BE49-F238E27FC236}">
              <a16:creationId xmlns:a16="http://schemas.microsoft.com/office/drawing/2014/main" id="{3ADC196D-409E-4D87-B969-8ACA7C00F1AC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>
          <a:extLst>
            <a:ext uri="{FF2B5EF4-FFF2-40B4-BE49-F238E27FC236}">
              <a16:creationId xmlns:a16="http://schemas.microsoft.com/office/drawing/2014/main" id="{A77C5E76-0294-4BFD-A1DB-BEADC5D299C5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>
          <a:extLst>
            <a:ext uri="{FF2B5EF4-FFF2-40B4-BE49-F238E27FC236}">
              <a16:creationId xmlns:a16="http://schemas.microsoft.com/office/drawing/2014/main" id="{3D173863-6CDD-40A5-889E-9606F34A1DB2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>
          <a:extLst>
            <a:ext uri="{FF2B5EF4-FFF2-40B4-BE49-F238E27FC236}">
              <a16:creationId xmlns:a16="http://schemas.microsoft.com/office/drawing/2014/main" id="{2B430097-F02E-4723-8BDC-DADBACCCD818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36" name="Text Box 1437">
          <a:extLst>
            <a:ext uri="{FF2B5EF4-FFF2-40B4-BE49-F238E27FC236}">
              <a16:creationId xmlns:a16="http://schemas.microsoft.com/office/drawing/2014/main" id="{A1309DED-9090-493D-89A3-5272C207B45B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37" name="Text Box 1438">
          <a:extLst>
            <a:ext uri="{FF2B5EF4-FFF2-40B4-BE49-F238E27FC236}">
              <a16:creationId xmlns:a16="http://schemas.microsoft.com/office/drawing/2014/main" id="{BE7D2CE0-2EFD-43F3-97F4-0A95E8397386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>
          <a:extLst>
            <a:ext uri="{FF2B5EF4-FFF2-40B4-BE49-F238E27FC236}">
              <a16:creationId xmlns:a16="http://schemas.microsoft.com/office/drawing/2014/main" id="{CD3F5D76-E7A4-4531-AFE2-6488F70C58F5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39" name="Text Box 1440">
          <a:extLst>
            <a:ext uri="{FF2B5EF4-FFF2-40B4-BE49-F238E27FC236}">
              <a16:creationId xmlns:a16="http://schemas.microsoft.com/office/drawing/2014/main" id="{B44292D8-0CB5-4F94-BFCA-8DC41B76D9EB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>
          <a:extLst>
            <a:ext uri="{FF2B5EF4-FFF2-40B4-BE49-F238E27FC236}">
              <a16:creationId xmlns:a16="http://schemas.microsoft.com/office/drawing/2014/main" id="{8687C549-D518-4AFE-A516-BB09F202BFC4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>
          <a:extLst>
            <a:ext uri="{FF2B5EF4-FFF2-40B4-BE49-F238E27FC236}">
              <a16:creationId xmlns:a16="http://schemas.microsoft.com/office/drawing/2014/main" id="{7B1A6300-D5CC-4B9C-9DFC-12C5C343BEE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>
          <a:extLst>
            <a:ext uri="{FF2B5EF4-FFF2-40B4-BE49-F238E27FC236}">
              <a16:creationId xmlns:a16="http://schemas.microsoft.com/office/drawing/2014/main" id="{3F7E6F0E-CFEB-4426-9A49-3EF2634BE9DC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>
          <a:extLst>
            <a:ext uri="{FF2B5EF4-FFF2-40B4-BE49-F238E27FC236}">
              <a16:creationId xmlns:a16="http://schemas.microsoft.com/office/drawing/2014/main" id="{6B841E8B-64D3-4AA1-BB73-96E0A8745D0A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>
          <a:extLst>
            <a:ext uri="{FF2B5EF4-FFF2-40B4-BE49-F238E27FC236}">
              <a16:creationId xmlns:a16="http://schemas.microsoft.com/office/drawing/2014/main" id="{12B0DE4E-1BFB-41B9-95DF-EEF23FDE9E5C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>
          <a:extLst>
            <a:ext uri="{FF2B5EF4-FFF2-40B4-BE49-F238E27FC236}">
              <a16:creationId xmlns:a16="http://schemas.microsoft.com/office/drawing/2014/main" id="{F6131567-3D72-47CF-80D1-2991B4398F5D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46" name="Text Box 1447">
          <a:extLst>
            <a:ext uri="{FF2B5EF4-FFF2-40B4-BE49-F238E27FC236}">
              <a16:creationId xmlns:a16="http://schemas.microsoft.com/office/drawing/2014/main" id="{999B632D-FB5B-4FCD-B658-444304DEE537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47" name="Text Box 1448">
          <a:extLst>
            <a:ext uri="{FF2B5EF4-FFF2-40B4-BE49-F238E27FC236}">
              <a16:creationId xmlns:a16="http://schemas.microsoft.com/office/drawing/2014/main" id="{B2B9DD5A-369D-4455-8690-B0E76932BDA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>
          <a:extLst>
            <a:ext uri="{FF2B5EF4-FFF2-40B4-BE49-F238E27FC236}">
              <a16:creationId xmlns:a16="http://schemas.microsoft.com/office/drawing/2014/main" id="{DE2A21F7-E404-48E0-B01B-03DDB262C4BF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49" name="Text Box 1450">
          <a:extLst>
            <a:ext uri="{FF2B5EF4-FFF2-40B4-BE49-F238E27FC236}">
              <a16:creationId xmlns:a16="http://schemas.microsoft.com/office/drawing/2014/main" id="{B823C182-11BB-4451-ABB0-CD071EEA3E57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>
          <a:extLst>
            <a:ext uri="{FF2B5EF4-FFF2-40B4-BE49-F238E27FC236}">
              <a16:creationId xmlns:a16="http://schemas.microsoft.com/office/drawing/2014/main" id="{94A64EA6-652B-4950-8FE7-881DCC17149E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>
          <a:extLst>
            <a:ext uri="{FF2B5EF4-FFF2-40B4-BE49-F238E27FC236}">
              <a16:creationId xmlns:a16="http://schemas.microsoft.com/office/drawing/2014/main" id="{A59D3BF5-B041-44BE-BD54-3F6ECE379278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>
          <a:extLst>
            <a:ext uri="{FF2B5EF4-FFF2-40B4-BE49-F238E27FC236}">
              <a16:creationId xmlns:a16="http://schemas.microsoft.com/office/drawing/2014/main" id="{9C904091-A3A8-49BC-A35E-015DEE965A68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>
          <a:extLst>
            <a:ext uri="{FF2B5EF4-FFF2-40B4-BE49-F238E27FC236}">
              <a16:creationId xmlns:a16="http://schemas.microsoft.com/office/drawing/2014/main" id="{1CB0A846-5B44-48AE-9978-198CBD46B029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>
          <a:extLst>
            <a:ext uri="{FF2B5EF4-FFF2-40B4-BE49-F238E27FC236}">
              <a16:creationId xmlns:a16="http://schemas.microsoft.com/office/drawing/2014/main" id="{00225BCB-258E-44DE-ABD3-B6A305078712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>
          <a:extLst>
            <a:ext uri="{FF2B5EF4-FFF2-40B4-BE49-F238E27FC236}">
              <a16:creationId xmlns:a16="http://schemas.microsoft.com/office/drawing/2014/main" id="{D39AABF8-2460-434D-AF50-6ED7A0685876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56" name="Text Box 1457">
          <a:extLst>
            <a:ext uri="{FF2B5EF4-FFF2-40B4-BE49-F238E27FC236}">
              <a16:creationId xmlns:a16="http://schemas.microsoft.com/office/drawing/2014/main" id="{62054578-1431-4AE0-B81F-CA3145EE55C1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57" name="Text Box 1458">
          <a:extLst>
            <a:ext uri="{FF2B5EF4-FFF2-40B4-BE49-F238E27FC236}">
              <a16:creationId xmlns:a16="http://schemas.microsoft.com/office/drawing/2014/main" id="{04154930-ECB9-424B-BDF7-DE41A0072C4C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>
          <a:extLst>
            <a:ext uri="{FF2B5EF4-FFF2-40B4-BE49-F238E27FC236}">
              <a16:creationId xmlns:a16="http://schemas.microsoft.com/office/drawing/2014/main" id="{E778CA16-5C80-4B78-883D-593FF456A5CB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59" name="Text Box 1460">
          <a:extLst>
            <a:ext uri="{FF2B5EF4-FFF2-40B4-BE49-F238E27FC236}">
              <a16:creationId xmlns:a16="http://schemas.microsoft.com/office/drawing/2014/main" id="{CA38BAE7-2135-4978-B417-B556D5A32BC0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>
          <a:extLst>
            <a:ext uri="{FF2B5EF4-FFF2-40B4-BE49-F238E27FC236}">
              <a16:creationId xmlns:a16="http://schemas.microsoft.com/office/drawing/2014/main" id="{146F4B7F-4A8D-4F8A-BBA1-0D9B7DC0B2F1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>
          <a:extLst>
            <a:ext uri="{FF2B5EF4-FFF2-40B4-BE49-F238E27FC236}">
              <a16:creationId xmlns:a16="http://schemas.microsoft.com/office/drawing/2014/main" id="{2AE8C2C2-FDB2-4779-8EBD-F0948A756477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>
          <a:extLst>
            <a:ext uri="{FF2B5EF4-FFF2-40B4-BE49-F238E27FC236}">
              <a16:creationId xmlns:a16="http://schemas.microsoft.com/office/drawing/2014/main" id="{1F3A2D21-A7DF-441B-9560-82454709825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>
          <a:extLst>
            <a:ext uri="{FF2B5EF4-FFF2-40B4-BE49-F238E27FC236}">
              <a16:creationId xmlns:a16="http://schemas.microsoft.com/office/drawing/2014/main" id="{343C5B24-4635-431F-9730-670CDFF763E6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>
          <a:extLst>
            <a:ext uri="{FF2B5EF4-FFF2-40B4-BE49-F238E27FC236}">
              <a16:creationId xmlns:a16="http://schemas.microsoft.com/office/drawing/2014/main" id="{AF4B04C1-62EB-42AA-B994-0282B5E1E514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>
          <a:extLst>
            <a:ext uri="{FF2B5EF4-FFF2-40B4-BE49-F238E27FC236}">
              <a16:creationId xmlns:a16="http://schemas.microsoft.com/office/drawing/2014/main" id="{46FDADAD-AA32-4D41-AECC-003110FD397F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66" name="Text Box 1467">
          <a:extLst>
            <a:ext uri="{FF2B5EF4-FFF2-40B4-BE49-F238E27FC236}">
              <a16:creationId xmlns:a16="http://schemas.microsoft.com/office/drawing/2014/main" id="{97D101D8-8927-4AE5-B8BF-8C889D0FE697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67" name="Text Box 1468">
          <a:extLst>
            <a:ext uri="{FF2B5EF4-FFF2-40B4-BE49-F238E27FC236}">
              <a16:creationId xmlns:a16="http://schemas.microsoft.com/office/drawing/2014/main" id="{52C67B17-F543-4A73-A5F8-5EDBC0672E6E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>
          <a:extLst>
            <a:ext uri="{FF2B5EF4-FFF2-40B4-BE49-F238E27FC236}">
              <a16:creationId xmlns:a16="http://schemas.microsoft.com/office/drawing/2014/main" id="{6F376A0A-1172-4258-9238-887E1F28C788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69" name="Text Box 1470">
          <a:extLst>
            <a:ext uri="{FF2B5EF4-FFF2-40B4-BE49-F238E27FC236}">
              <a16:creationId xmlns:a16="http://schemas.microsoft.com/office/drawing/2014/main" id="{1210E293-08D4-4A45-892C-E324D67AB694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>
          <a:extLst>
            <a:ext uri="{FF2B5EF4-FFF2-40B4-BE49-F238E27FC236}">
              <a16:creationId xmlns:a16="http://schemas.microsoft.com/office/drawing/2014/main" id="{EC741061-E650-4CCE-A888-09CD174477F7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>
          <a:extLst>
            <a:ext uri="{FF2B5EF4-FFF2-40B4-BE49-F238E27FC236}">
              <a16:creationId xmlns:a16="http://schemas.microsoft.com/office/drawing/2014/main" id="{B019AE9B-898B-4122-9C0A-DB453AF711C5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>
          <a:extLst>
            <a:ext uri="{FF2B5EF4-FFF2-40B4-BE49-F238E27FC236}">
              <a16:creationId xmlns:a16="http://schemas.microsoft.com/office/drawing/2014/main" id="{E7FF833C-CB53-4681-9D84-2112295D558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>
          <a:extLst>
            <a:ext uri="{FF2B5EF4-FFF2-40B4-BE49-F238E27FC236}">
              <a16:creationId xmlns:a16="http://schemas.microsoft.com/office/drawing/2014/main" id="{1D122D11-0F6D-4E13-8B9E-71C2B80999DC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>
          <a:extLst>
            <a:ext uri="{FF2B5EF4-FFF2-40B4-BE49-F238E27FC236}">
              <a16:creationId xmlns:a16="http://schemas.microsoft.com/office/drawing/2014/main" id="{A46A172B-FFF5-4E01-94A5-DDCAB02F574A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>
          <a:extLst>
            <a:ext uri="{FF2B5EF4-FFF2-40B4-BE49-F238E27FC236}">
              <a16:creationId xmlns:a16="http://schemas.microsoft.com/office/drawing/2014/main" id="{D764BCC7-298B-411A-9799-B3A9BFD2C688}"/>
            </a:ext>
          </a:extLst>
        </xdr:cNvPr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76" name="Text Box 1477">
          <a:extLst>
            <a:ext uri="{FF2B5EF4-FFF2-40B4-BE49-F238E27FC236}">
              <a16:creationId xmlns:a16="http://schemas.microsoft.com/office/drawing/2014/main" id="{7A5DEDE6-4E90-49D5-90D4-C9D1132254B6}"/>
            </a:ext>
          </a:extLst>
        </xdr:cNvPr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77" name="Text Box 1478">
          <a:extLst>
            <a:ext uri="{FF2B5EF4-FFF2-40B4-BE49-F238E27FC236}">
              <a16:creationId xmlns:a16="http://schemas.microsoft.com/office/drawing/2014/main" id="{E3FDA3F5-5E18-4378-B0EA-A400CD53D73F}"/>
            </a:ext>
          </a:extLst>
        </xdr:cNvPr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>
          <a:extLst>
            <a:ext uri="{FF2B5EF4-FFF2-40B4-BE49-F238E27FC236}">
              <a16:creationId xmlns:a16="http://schemas.microsoft.com/office/drawing/2014/main" id="{4B2E0597-C432-4815-8197-BDCACCFD94B1}"/>
            </a:ext>
          </a:extLst>
        </xdr:cNvPr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79" name="Text Box 1480">
          <a:extLst>
            <a:ext uri="{FF2B5EF4-FFF2-40B4-BE49-F238E27FC236}">
              <a16:creationId xmlns:a16="http://schemas.microsoft.com/office/drawing/2014/main" id="{0825C4A6-895D-479E-B8E0-3A8C5C21AF03}"/>
            </a:ext>
          </a:extLst>
        </xdr:cNvPr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>
          <a:extLst>
            <a:ext uri="{FF2B5EF4-FFF2-40B4-BE49-F238E27FC236}">
              <a16:creationId xmlns:a16="http://schemas.microsoft.com/office/drawing/2014/main" id="{3F46639D-C927-48DD-8B98-7C3CABC20030}"/>
            </a:ext>
          </a:extLst>
        </xdr:cNvPr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>
          <a:extLst>
            <a:ext uri="{FF2B5EF4-FFF2-40B4-BE49-F238E27FC236}">
              <a16:creationId xmlns:a16="http://schemas.microsoft.com/office/drawing/2014/main" id="{E02C58F9-6180-4DD7-B0D7-75700E17850B}"/>
            </a:ext>
          </a:extLst>
        </xdr:cNvPr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>
          <a:extLst>
            <a:ext uri="{FF2B5EF4-FFF2-40B4-BE49-F238E27FC236}">
              <a16:creationId xmlns:a16="http://schemas.microsoft.com/office/drawing/2014/main" id="{214DCB32-62A4-494E-8F4C-B2C9539DC8CA}"/>
            </a:ext>
          </a:extLst>
        </xdr:cNvPr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>
          <a:extLst>
            <a:ext uri="{FF2B5EF4-FFF2-40B4-BE49-F238E27FC236}">
              <a16:creationId xmlns:a16="http://schemas.microsoft.com/office/drawing/2014/main" id="{88F08608-B827-4BEA-95A8-9B169C34E550}"/>
            </a:ext>
          </a:extLst>
        </xdr:cNvPr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>
          <a:extLst>
            <a:ext uri="{FF2B5EF4-FFF2-40B4-BE49-F238E27FC236}">
              <a16:creationId xmlns:a16="http://schemas.microsoft.com/office/drawing/2014/main" id="{ABE5DE44-D258-4434-8F53-CF16F465B334}"/>
            </a:ext>
          </a:extLst>
        </xdr:cNvPr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>
          <a:extLst>
            <a:ext uri="{FF2B5EF4-FFF2-40B4-BE49-F238E27FC236}">
              <a16:creationId xmlns:a16="http://schemas.microsoft.com/office/drawing/2014/main" id="{8D3DF205-B851-413C-B1FD-9DA70857C929}"/>
            </a:ext>
          </a:extLst>
        </xdr:cNvPr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412E-8F74-452A-A9C4-885CCA765666}">
  <dimension ref="A1:I80"/>
  <sheetViews>
    <sheetView tabSelected="1" workbookViewId="0">
      <selection activeCell="G84" sqref="G84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4.42578125" customWidth="1"/>
    <col min="9" max="9" width="13.140625" customWidth="1"/>
    <col min="257" max="257" width="23" customWidth="1"/>
    <col min="258" max="258" width="7.7109375" customWidth="1"/>
    <col min="259" max="259" width="8.140625" customWidth="1"/>
    <col min="260" max="260" width="6.28515625" customWidth="1"/>
    <col min="261" max="261" width="9.42578125" customWidth="1"/>
    <col min="262" max="262" width="13.28515625" customWidth="1"/>
    <col min="263" max="263" width="11.85546875" customWidth="1"/>
    <col min="264" max="264" width="14.42578125" customWidth="1"/>
    <col min="265" max="265" width="13.140625" customWidth="1"/>
    <col min="513" max="513" width="23" customWidth="1"/>
    <col min="514" max="514" width="7.7109375" customWidth="1"/>
    <col min="515" max="515" width="8.140625" customWidth="1"/>
    <col min="516" max="516" width="6.28515625" customWidth="1"/>
    <col min="517" max="517" width="9.42578125" customWidth="1"/>
    <col min="518" max="518" width="13.28515625" customWidth="1"/>
    <col min="519" max="519" width="11.85546875" customWidth="1"/>
    <col min="520" max="520" width="14.42578125" customWidth="1"/>
    <col min="521" max="521" width="13.140625" customWidth="1"/>
    <col min="769" max="769" width="23" customWidth="1"/>
    <col min="770" max="770" width="7.7109375" customWidth="1"/>
    <col min="771" max="771" width="8.140625" customWidth="1"/>
    <col min="772" max="772" width="6.28515625" customWidth="1"/>
    <col min="773" max="773" width="9.42578125" customWidth="1"/>
    <col min="774" max="774" width="13.28515625" customWidth="1"/>
    <col min="775" max="775" width="11.85546875" customWidth="1"/>
    <col min="776" max="776" width="14.42578125" customWidth="1"/>
    <col min="777" max="777" width="13.140625" customWidth="1"/>
    <col min="1025" max="1025" width="23" customWidth="1"/>
    <col min="1026" max="1026" width="7.7109375" customWidth="1"/>
    <col min="1027" max="1027" width="8.140625" customWidth="1"/>
    <col min="1028" max="1028" width="6.28515625" customWidth="1"/>
    <col min="1029" max="1029" width="9.42578125" customWidth="1"/>
    <col min="1030" max="1030" width="13.28515625" customWidth="1"/>
    <col min="1031" max="1031" width="11.85546875" customWidth="1"/>
    <col min="1032" max="1032" width="14.42578125" customWidth="1"/>
    <col min="1033" max="1033" width="13.140625" customWidth="1"/>
    <col min="1281" max="1281" width="23" customWidth="1"/>
    <col min="1282" max="1282" width="7.7109375" customWidth="1"/>
    <col min="1283" max="1283" width="8.140625" customWidth="1"/>
    <col min="1284" max="1284" width="6.28515625" customWidth="1"/>
    <col min="1285" max="1285" width="9.42578125" customWidth="1"/>
    <col min="1286" max="1286" width="13.28515625" customWidth="1"/>
    <col min="1287" max="1287" width="11.85546875" customWidth="1"/>
    <col min="1288" max="1288" width="14.42578125" customWidth="1"/>
    <col min="1289" max="1289" width="13.140625" customWidth="1"/>
    <col min="1537" max="1537" width="23" customWidth="1"/>
    <col min="1538" max="1538" width="7.7109375" customWidth="1"/>
    <col min="1539" max="1539" width="8.140625" customWidth="1"/>
    <col min="1540" max="1540" width="6.28515625" customWidth="1"/>
    <col min="1541" max="1541" width="9.42578125" customWidth="1"/>
    <col min="1542" max="1542" width="13.28515625" customWidth="1"/>
    <col min="1543" max="1543" width="11.85546875" customWidth="1"/>
    <col min="1544" max="1544" width="14.42578125" customWidth="1"/>
    <col min="1545" max="1545" width="13.140625" customWidth="1"/>
    <col min="1793" max="1793" width="23" customWidth="1"/>
    <col min="1794" max="1794" width="7.7109375" customWidth="1"/>
    <col min="1795" max="1795" width="8.140625" customWidth="1"/>
    <col min="1796" max="1796" width="6.28515625" customWidth="1"/>
    <col min="1797" max="1797" width="9.42578125" customWidth="1"/>
    <col min="1798" max="1798" width="13.28515625" customWidth="1"/>
    <col min="1799" max="1799" width="11.85546875" customWidth="1"/>
    <col min="1800" max="1800" width="14.42578125" customWidth="1"/>
    <col min="1801" max="1801" width="13.140625" customWidth="1"/>
    <col min="2049" max="2049" width="23" customWidth="1"/>
    <col min="2050" max="2050" width="7.7109375" customWidth="1"/>
    <col min="2051" max="2051" width="8.140625" customWidth="1"/>
    <col min="2052" max="2052" width="6.28515625" customWidth="1"/>
    <col min="2053" max="2053" width="9.42578125" customWidth="1"/>
    <col min="2054" max="2054" width="13.28515625" customWidth="1"/>
    <col min="2055" max="2055" width="11.85546875" customWidth="1"/>
    <col min="2056" max="2056" width="14.42578125" customWidth="1"/>
    <col min="2057" max="2057" width="13.140625" customWidth="1"/>
    <col min="2305" max="2305" width="23" customWidth="1"/>
    <col min="2306" max="2306" width="7.7109375" customWidth="1"/>
    <col min="2307" max="2307" width="8.140625" customWidth="1"/>
    <col min="2308" max="2308" width="6.28515625" customWidth="1"/>
    <col min="2309" max="2309" width="9.42578125" customWidth="1"/>
    <col min="2310" max="2310" width="13.28515625" customWidth="1"/>
    <col min="2311" max="2311" width="11.85546875" customWidth="1"/>
    <col min="2312" max="2312" width="14.42578125" customWidth="1"/>
    <col min="2313" max="2313" width="13.140625" customWidth="1"/>
    <col min="2561" max="2561" width="23" customWidth="1"/>
    <col min="2562" max="2562" width="7.7109375" customWidth="1"/>
    <col min="2563" max="2563" width="8.140625" customWidth="1"/>
    <col min="2564" max="2564" width="6.28515625" customWidth="1"/>
    <col min="2565" max="2565" width="9.42578125" customWidth="1"/>
    <col min="2566" max="2566" width="13.28515625" customWidth="1"/>
    <col min="2567" max="2567" width="11.85546875" customWidth="1"/>
    <col min="2568" max="2568" width="14.42578125" customWidth="1"/>
    <col min="2569" max="2569" width="13.140625" customWidth="1"/>
    <col min="2817" max="2817" width="23" customWidth="1"/>
    <col min="2818" max="2818" width="7.7109375" customWidth="1"/>
    <col min="2819" max="2819" width="8.140625" customWidth="1"/>
    <col min="2820" max="2820" width="6.28515625" customWidth="1"/>
    <col min="2821" max="2821" width="9.42578125" customWidth="1"/>
    <col min="2822" max="2822" width="13.28515625" customWidth="1"/>
    <col min="2823" max="2823" width="11.85546875" customWidth="1"/>
    <col min="2824" max="2824" width="14.42578125" customWidth="1"/>
    <col min="2825" max="2825" width="13.140625" customWidth="1"/>
    <col min="3073" max="3073" width="23" customWidth="1"/>
    <col min="3074" max="3074" width="7.7109375" customWidth="1"/>
    <col min="3075" max="3075" width="8.140625" customWidth="1"/>
    <col min="3076" max="3076" width="6.28515625" customWidth="1"/>
    <col min="3077" max="3077" width="9.42578125" customWidth="1"/>
    <col min="3078" max="3078" width="13.28515625" customWidth="1"/>
    <col min="3079" max="3079" width="11.85546875" customWidth="1"/>
    <col min="3080" max="3080" width="14.42578125" customWidth="1"/>
    <col min="3081" max="3081" width="13.140625" customWidth="1"/>
    <col min="3329" max="3329" width="23" customWidth="1"/>
    <col min="3330" max="3330" width="7.7109375" customWidth="1"/>
    <col min="3331" max="3331" width="8.140625" customWidth="1"/>
    <col min="3332" max="3332" width="6.28515625" customWidth="1"/>
    <col min="3333" max="3333" width="9.42578125" customWidth="1"/>
    <col min="3334" max="3334" width="13.28515625" customWidth="1"/>
    <col min="3335" max="3335" width="11.85546875" customWidth="1"/>
    <col min="3336" max="3336" width="14.42578125" customWidth="1"/>
    <col min="3337" max="3337" width="13.140625" customWidth="1"/>
    <col min="3585" max="3585" width="23" customWidth="1"/>
    <col min="3586" max="3586" width="7.7109375" customWidth="1"/>
    <col min="3587" max="3587" width="8.140625" customWidth="1"/>
    <col min="3588" max="3588" width="6.28515625" customWidth="1"/>
    <col min="3589" max="3589" width="9.42578125" customWidth="1"/>
    <col min="3590" max="3590" width="13.28515625" customWidth="1"/>
    <col min="3591" max="3591" width="11.85546875" customWidth="1"/>
    <col min="3592" max="3592" width="14.42578125" customWidth="1"/>
    <col min="3593" max="3593" width="13.140625" customWidth="1"/>
    <col min="3841" max="3841" width="23" customWidth="1"/>
    <col min="3842" max="3842" width="7.7109375" customWidth="1"/>
    <col min="3843" max="3843" width="8.140625" customWidth="1"/>
    <col min="3844" max="3844" width="6.28515625" customWidth="1"/>
    <col min="3845" max="3845" width="9.42578125" customWidth="1"/>
    <col min="3846" max="3846" width="13.28515625" customWidth="1"/>
    <col min="3847" max="3847" width="11.85546875" customWidth="1"/>
    <col min="3848" max="3848" width="14.42578125" customWidth="1"/>
    <col min="3849" max="3849" width="13.140625" customWidth="1"/>
    <col min="4097" max="4097" width="23" customWidth="1"/>
    <col min="4098" max="4098" width="7.7109375" customWidth="1"/>
    <col min="4099" max="4099" width="8.140625" customWidth="1"/>
    <col min="4100" max="4100" width="6.28515625" customWidth="1"/>
    <col min="4101" max="4101" width="9.42578125" customWidth="1"/>
    <col min="4102" max="4102" width="13.28515625" customWidth="1"/>
    <col min="4103" max="4103" width="11.85546875" customWidth="1"/>
    <col min="4104" max="4104" width="14.42578125" customWidth="1"/>
    <col min="4105" max="4105" width="13.140625" customWidth="1"/>
    <col min="4353" max="4353" width="23" customWidth="1"/>
    <col min="4354" max="4354" width="7.7109375" customWidth="1"/>
    <col min="4355" max="4355" width="8.140625" customWidth="1"/>
    <col min="4356" max="4356" width="6.28515625" customWidth="1"/>
    <col min="4357" max="4357" width="9.42578125" customWidth="1"/>
    <col min="4358" max="4358" width="13.28515625" customWidth="1"/>
    <col min="4359" max="4359" width="11.85546875" customWidth="1"/>
    <col min="4360" max="4360" width="14.42578125" customWidth="1"/>
    <col min="4361" max="4361" width="13.140625" customWidth="1"/>
    <col min="4609" max="4609" width="23" customWidth="1"/>
    <col min="4610" max="4610" width="7.7109375" customWidth="1"/>
    <col min="4611" max="4611" width="8.140625" customWidth="1"/>
    <col min="4612" max="4612" width="6.28515625" customWidth="1"/>
    <col min="4613" max="4613" width="9.42578125" customWidth="1"/>
    <col min="4614" max="4614" width="13.28515625" customWidth="1"/>
    <col min="4615" max="4615" width="11.85546875" customWidth="1"/>
    <col min="4616" max="4616" width="14.42578125" customWidth="1"/>
    <col min="4617" max="4617" width="13.140625" customWidth="1"/>
    <col min="4865" max="4865" width="23" customWidth="1"/>
    <col min="4866" max="4866" width="7.7109375" customWidth="1"/>
    <col min="4867" max="4867" width="8.140625" customWidth="1"/>
    <col min="4868" max="4868" width="6.28515625" customWidth="1"/>
    <col min="4869" max="4869" width="9.42578125" customWidth="1"/>
    <col min="4870" max="4870" width="13.28515625" customWidth="1"/>
    <col min="4871" max="4871" width="11.85546875" customWidth="1"/>
    <col min="4872" max="4872" width="14.42578125" customWidth="1"/>
    <col min="4873" max="4873" width="13.140625" customWidth="1"/>
    <col min="5121" max="5121" width="23" customWidth="1"/>
    <col min="5122" max="5122" width="7.7109375" customWidth="1"/>
    <col min="5123" max="5123" width="8.140625" customWidth="1"/>
    <col min="5124" max="5124" width="6.28515625" customWidth="1"/>
    <col min="5125" max="5125" width="9.42578125" customWidth="1"/>
    <col min="5126" max="5126" width="13.28515625" customWidth="1"/>
    <col min="5127" max="5127" width="11.85546875" customWidth="1"/>
    <col min="5128" max="5128" width="14.42578125" customWidth="1"/>
    <col min="5129" max="5129" width="13.140625" customWidth="1"/>
    <col min="5377" max="5377" width="23" customWidth="1"/>
    <col min="5378" max="5378" width="7.7109375" customWidth="1"/>
    <col min="5379" max="5379" width="8.140625" customWidth="1"/>
    <col min="5380" max="5380" width="6.28515625" customWidth="1"/>
    <col min="5381" max="5381" width="9.42578125" customWidth="1"/>
    <col min="5382" max="5382" width="13.28515625" customWidth="1"/>
    <col min="5383" max="5383" width="11.85546875" customWidth="1"/>
    <col min="5384" max="5384" width="14.42578125" customWidth="1"/>
    <col min="5385" max="5385" width="13.140625" customWidth="1"/>
    <col min="5633" max="5633" width="23" customWidth="1"/>
    <col min="5634" max="5634" width="7.7109375" customWidth="1"/>
    <col min="5635" max="5635" width="8.140625" customWidth="1"/>
    <col min="5636" max="5636" width="6.28515625" customWidth="1"/>
    <col min="5637" max="5637" width="9.42578125" customWidth="1"/>
    <col min="5638" max="5638" width="13.28515625" customWidth="1"/>
    <col min="5639" max="5639" width="11.85546875" customWidth="1"/>
    <col min="5640" max="5640" width="14.42578125" customWidth="1"/>
    <col min="5641" max="5641" width="13.140625" customWidth="1"/>
    <col min="5889" max="5889" width="23" customWidth="1"/>
    <col min="5890" max="5890" width="7.7109375" customWidth="1"/>
    <col min="5891" max="5891" width="8.140625" customWidth="1"/>
    <col min="5892" max="5892" width="6.28515625" customWidth="1"/>
    <col min="5893" max="5893" width="9.42578125" customWidth="1"/>
    <col min="5894" max="5894" width="13.28515625" customWidth="1"/>
    <col min="5895" max="5895" width="11.85546875" customWidth="1"/>
    <col min="5896" max="5896" width="14.42578125" customWidth="1"/>
    <col min="5897" max="5897" width="13.140625" customWidth="1"/>
    <col min="6145" max="6145" width="23" customWidth="1"/>
    <col min="6146" max="6146" width="7.7109375" customWidth="1"/>
    <col min="6147" max="6147" width="8.140625" customWidth="1"/>
    <col min="6148" max="6148" width="6.28515625" customWidth="1"/>
    <col min="6149" max="6149" width="9.42578125" customWidth="1"/>
    <col min="6150" max="6150" width="13.28515625" customWidth="1"/>
    <col min="6151" max="6151" width="11.85546875" customWidth="1"/>
    <col min="6152" max="6152" width="14.42578125" customWidth="1"/>
    <col min="6153" max="6153" width="13.140625" customWidth="1"/>
    <col min="6401" max="6401" width="23" customWidth="1"/>
    <col min="6402" max="6402" width="7.7109375" customWidth="1"/>
    <col min="6403" max="6403" width="8.140625" customWidth="1"/>
    <col min="6404" max="6404" width="6.28515625" customWidth="1"/>
    <col min="6405" max="6405" width="9.42578125" customWidth="1"/>
    <col min="6406" max="6406" width="13.28515625" customWidth="1"/>
    <col min="6407" max="6407" width="11.85546875" customWidth="1"/>
    <col min="6408" max="6408" width="14.42578125" customWidth="1"/>
    <col min="6409" max="6409" width="13.140625" customWidth="1"/>
    <col min="6657" max="6657" width="23" customWidth="1"/>
    <col min="6658" max="6658" width="7.7109375" customWidth="1"/>
    <col min="6659" max="6659" width="8.140625" customWidth="1"/>
    <col min="6660" max="6660" width="6.28515625" customWidth="1"/>
    <col min="6661" max="6661" width="9.42578125" customWidth="1"/>
    <col min="6662" max="6662" width="13.28515625" customWidth="1"/>
    <col min="6663" max="6663" width="11.85546875" customWidth="1"/>
    <col min="6664" max="6664" width="14.42578125" customWidth="1"/>
    <col min="6665" max="6665" width="13.140625" customWidth="1"/>
    <col min="6913" max="6913" width="23" customWidth="1"/>
    <col min="6914" max="6914" width="7.7109375" customWidth="1"/>
    <col min="6915" max="6915" width="8.140625" customWidth="1"/>
    <col min="6916" max="6916" width="6.28515625" customWidth="1"/>
    <col min="6917" max="6917" width="9.42578125" customWidth="1"/>
    <col min="6918" max="6918" width="13.28515625" customWidth="1"/>
    <col min="6919" max="6919" width="11.85546875" customWidth="1"/>
    <col min="6920" max="6920" width="14.42578125" customWidth="1"/>
    <col min="6921" max="6921" width="13.140625" customWidth="1"/>
    <col min="7169" max="7169" width="23" customWidth="1"/>
    <col min="7170" max="7170" width="7.7109375" customWidth="1"/>
    <col min="7171" max="7171" width="8.140625" customWidth="1"/>
    <col min="7172" max="7172" width="6.28515625" customWidth="1"/>
    <col min="7173" max="7173" width="9.42578125" customWidth="1"/>
    <col min="7174" max="7174" width="13.28515625" customWidth="1"/>
    <col min="7175" max="7175" width="11.85546875" customWidth="1"/>
    <col min="7176" max="7176" width="14.42578125" customWidth="1"/>
    <col min="7177" max="7177" width="13.140625" customWidth="1"/>
    <col min="7425" max="7425" width="23" customWidth="1"/>
    <col min="7426" max="7426" width="7.7109375" customWidth="1"/>
    <col min="7427" max="7427" width="8.140625" customWidth="1"/>
    <col min="7428" max="7428" width="6.28515625" customWidth="1"/>
    <col min="7429" max="7429" width="9.42578125" customWidth="1"/>
    <col min="7430" max="7430" width="13.28515625" customWidth="1"/>
    <col min="7431" max="7431" width="11.85546875" customWidth="1"/>
    <col min="7432" max="7432" width="14.42578125" customWidth="1"/>
    <col min="7433" max="7433" width="13.140625" customWidth="1"/>
    <col min="7681" max="7681" width="23" customWidth="1"/>
    <col min="7682" max="7682" width="7.7109375" customWidth="1"/>
    <col min="7683" max="7683" width="8.140625" customWidth="1"/>
    <col min="7684" max="7684" width="6.28515625" customWidth="1"/>
    <col min="7685" max="7685" width="9.42578125" customWidth="1"/>
    <col min="7686" max="7686" width="13.28515625" customWidth="1"/>
    <col min="7687" max="7687" width="11.85546875" customWidth="1"/>
    <col min="7688" max="7688" width="14.42578125" customWidth="1"/>
    <col min="7689" max="7689" width="13.140625" customWidth="1"/>
    <col min="7937" max="7937" width="23" customWidth="1"/>
    <col min="7938" max="7938" width="7.7109375" customWidth="1"/>
    <col min="7939" max="7939" width="8.140625" customWidth="1"/>
    <col min="7940" max="7940" width="6.28515625" customWidth="1"/>
    <col min="7941" max="7941" width="9.42578125" customWidth="1"/>
    <col min="7942" max="7942" width="13.28515625" customWidth="1"/>
    <col min="7943" max="7943" width="11.85546875" customWidth="1"/>
    <col min="7944" max="7944" width="14.42578125" customWidth="1"/>
    <col min="7945" max="7945" width="13.140625" customWidth="1"/>
    <col min="8193" max="8193" width="23" customWidth="1"/>
    <col min="8194" max="8194" width="7.7109375" customWidth="1"/>
    <col min="8195" max="8195" width="8.140625" customWidth="1"/>
    <col min="8196" max="8196" width="6.28515625" customWidth="1"/>
    <col min="8197" max="8197" width="9.42578125" customWidth="1"/>
    <col min="8198" max="8198" width="13.28515625" customWidth="1"/>
    <col min="8199" max="8199" width="11.85546875" customWidth="1"/>
    <col min="8200" max="8200" width="14.42578125" customWidth="1"/>
    <col min="8201" max="8201" width="13.140625" customWidth="1"/>
    <col min="8449" max="8449" width="23" customWidth="1"/>
    <col min="8450" max="8450" width="7.7109375" customWidth="1"/>
    <col min="8451" max="8451" width="8.140625" customWidth="1"/>
    <col min="8452" max="8452" width="6.28515625" customWidth="1"/>
    <col min="8453" max="8453" width="9.42578125" customWidth="1"/>
    <col min="8454" max="8454" width="13.28515625" customWidth="1"/>
    <col min="8455" max="8455" width="11.85546875" customWidth="1"/>
    <col min="8456" max="8456" width="14.42578125" customWidth="1"/>
    <col min="8457" max="8457" width="13.140625" customWidth="1"/>
    <col min="8705" max="8705" width="23" customWidth="1"/>
    <col min="8706" max="8706" width="7.7109375" customWidth="1"/>
    <col min="8707" max="8707" width="8.140625" customWidth="1"/>
    <col min="8708" max="8708" width="6.28515625" customWidth="1"/>
    <col min="8709" max="8709" width="9.42578125" customWidth="1"/>
    <col min="8710" max="8710" width="13.28515625" customWidth="1"/>
    <col min="8711" max="8711" width="11.85546875" customWidth="1"/>
    <col min="8712" max="8712" width="14.42578125" customWidth="1"/>
    <col min="8713" max="8713" width="13.140625" customWidth="1"/>
    <col min="8961" max="8961" width="23" customWidth="1"/>
    <col min="8962" max="8962" width="7.7109375" customWidth="1"/>
    <col min="8963" max="8963" width="8.140625" customWidth="1"/>
    <col min="8964" max="8964" width="6.28515625" customWidth="1"/>
    <col min="8965" max="8965" width="9.42578125" customWidth="1"/>
    <col min="8966" max="8966" width="13.28515625" customWidth="1"/>
    <col min="8967" max="8967" width="11.85546875" customWidth="1"/>
    <col min="8968" max="8968" width="14.42578125" customWidth="1"/>
    <col min="8969" max="8969" width="13.140625" customWidth="1"/>
    <col min="9217" max="9217" width="23" customWidth="1"/>
    <col min="9218" max="9218" width="7.7109375" customWidth="1"/>
    <col min="9219" max="9219" width="8.140625" customWidth="1"/>
    <col min="9220" max="9220" width="6.28515625" customWidth="1"/>
    <col min="9221" max="9221" width="9.42578125" customWidth="1"/>
    <col min="9222" max="9222" width="13.28515625" customWidth="1"/>
    <col min="9223" max="9223" width="11.85546875" customWidth="1"/>
    <col min="9224" max="9224" width="14.42578125" customWidth="1"/>
    <col min="9225" max="9225" width="13.140625" customWidth="1"/>
    <col min="9473" max="9473" width="23" customWidth="1"/>
    <col min="9474" max="9474" width="7.7109375" customWidth="1"/>
    <col min="9475" max="9475" width="8.140625" customWidth="1"/>
    <col min="9476" max="9476" width="6.28515625" customWidth="1"/>
    <col min="9477" max="9477" width="9.42578125" customWidth="1"/>
    <col min="9478" max="9478" width="13.28515625" customWidth="1"/>
    <col min="9479" max="9479" width="11.85546875" customWidth="1"/>
    <col min="9480" max="9480" width="14.42578125" customWidth="1"/>
    <col min="9481" max="9481" width="13.140625" customWidth="1"/>
    <col min="9729" max="9729" width="23" customWidth="1"/>
    <col min="9730" max="9730" width="7.7109375" customWidth="1"/>
    <col min="9731" max="9731" width="8.140625" customWidth="1"/>
    <col min="9732" max="9732" width="6.28515625" customWidth="1"/>
    <col min="9733" max="9733" width="9.42578125" customWidth="1"/>
    <col min="9734" max="9734" width="13.28515625" customWidth="1"/>
    <col min="9735" max="9735" width="11.85546875" customWidth="1"/>
    <col min="9736" max="9736" width="14.42578125" customWidth="1"/>
    <col min="9737" max="9737" width="13.140625" customWidth="1"/>
    <col min="9985" max="9985" width="23" customWidth="1"/>
    <col min="9986" max="9986" width="7.7109375" customWidth="1"/>
    <col min="9987" max="9987" width="8.140625" customWidth="1"/>
    <col min="9988" max="9988" width="6.28515625" customWidth="1"/>
    <col min="9989" max="9989" width="9.42578125" customWidth="1"/>
    <col min="9990" max="9990" width="13.28515625" customWidth="1"/>
    <col min="9991" max="9991" width="11.85546875" customWidth="1"/>
    <col min="9992" max="9992" width="14.42578125" customWidth="1"/>
    <col min="9993" max="9993" width="13.140625" customWidth="1"/>
    <col min="10241" max="10241" width="23" customWidth="1"/>
    <col min="10242" max="10242" width="7.7109375" customWidth="1"/>
    <col min="10243" max="10243" width="8.140625" customWidth="1"/>
    <col min="10244" max="10244" width="6.28515625" customWidth="1"/>
    <col min="10245" max="10245" width="9.42578125" customWidth="1"/>
    <col min="10246" max="10246" width="13.28515625" customWidth="1"/>
    <col min="10247" max="10247" width="11.85546875" customWidth="1"/>
    <col min="10248" max="10248" width="14.42578125" customWidth="1"/>
    <col min="10249" max="10249" width="13.140625" customWidth="1"/>
    <col min="10497" max="10497" width="23" customWidth="1"/>
    <col min="10498" max="10498" width="7.7109375" customWidth="1"/>
    <col min="10499" max="10499" width="8.140625" customWidth="1"/>
    <col min="10500" max="10500" width="6.28515625" customWidth="1"/>
    <col min="10501" max="10501" width="9.42578125" customWidth="1"/>
    <col min="10502" max="10502" width="13.28515625" customWidth="1"/>
    <col min="10503" max="10503" width="11.85546875" customWidth="1"/>
    <col min="10504" max="10504" width="14.42578125" customWidth="1"/>
    <col min="10505" max="10505" width="13.140625" customWidth="1"/>
    <col min="10753" max="10753" width="23" customWidth="1"/>
    <col min="10754" max="10754" width="7.7109375" customWidth="1"/>
    <col min="10755" max="10755" width="8.140625" customWidth="1"/>
    <col min="10756" max="10756" width="6.28515625" customWidth="1"/>
    <col min="10757" max="10757" width="9.42578125" customWidth="1"/>
    <col min="10758" max="10758" width="13.28515625" customWidth="1"/>
    <col min="10759" max="10759" width="11.85546875" customWidth="1"/>
    <col min="10760" max="10760" width="14.42578125" customWidth="1"/>
    <col min="10761" max="10761" width="13.140625" customWidth="1"/>
    <col min="11009" max="11009" width="23" customWidth="1"/>
    <col min="11010" max="11010" width="7.7109375" customWidth="1"/>
    <col min="11011" max="11011" width="8.140625" customWidth="1"/>
    <col min="11012" max="11012" width="6.28515625" customWidth="1"/>
    <col min="11013" max="11013" width="9.42578125" customWidth="1"/>
    <col min="11014" max="11014" width="13.28515625" customWidth="1"/>
    <col min="11015" max="11015" width="11.85546875" customWidth="1"/>
    <col min="11016" max="11016" width="14.42578125" customWidth="1"/>
    <col min="11017" max="11017" width="13.140625" customWidth="1"/>
    <col min="11265" max="11265" width="23" customWidth="1"/>
    <col min="11266" max="11266" width="7.7109375" customWidth="1"/>
    <col min="11267" max="11267" width="8.140625" customWidth="1"/>
    <col min="11268" max="11268" width="6.28515625" customWidth="1"/>
    <col min="11269" max="11269" width="9.42578125" customWidth="1"/>
    <col min="11270" max="11270" width="13.28515625" customWidth="1"/>
    <col min="11271" max="11271" width="11.85546875" customWidth="1"/>
    <col min="11272" max="11272" width="14.42578125" customWidth="1"/>
    <col min="11273" max="11273" width="13.140625" customWidth="1"/>
    <col min="11521" max="11521" width="23" customWidth="1"/>
    <col min="11522" max="11522" width="7.7109375" customWidth="1"/>
    <col min="11523" max="11523" width="8.140625" customWidth="1"/>
    <col min="11524" max="11524" width="6.28515625" customWidth="1"/>
    <col min="11525" max="11525" width="9.42578125" customWidth="1"/>
    <col min="11526" max="11526" width="13.28515625" customWidth="1"/>
    <col min="11527" max="11527" width="11.85546875" customWidth="1"/>
    <col min="11528" max="11528" width="14.42578125" customWidth="1"/>
    <col min="11529" max="11529" width="13.140625" customWidth="1"/>
    <col min="11777" max="11777" width="23" customWidth="1"/>
    <col min="11778" max="11778" width="7.7109375" customWidth="1"/>
    <col min="11779" max="11779" width="8.140625" customWidth="1"/>
    <col min="11780" max="11780" width="6.28515625" customWidth="1"/>
    <col min="11781" max="11781" width="9.42578125" customWidth="1"/>
    <col min="11782" max="11782" width="13.28515625" customWidth="1"/>
    <col min="11783" max="11783" width="11.85546875" customWidth="1"/>
    <col min="11784" max="11784" width="14.42578125" customWidth="1"/>
    <col min="11785" max="11785" width="13.140625" customWidth="1"/>
    <col min="12033" max="12033" width="23" customWidth="1"/>
    <col min="12034" max="12034" width="7.7109375" customWidth="1"/>
    <col min="12035" max="12035" width="8.140625" customWidth="1"/>
    <col min="12036" max="12036" width="6.28515625" customWidth="1"/>
    <col min="12037" max="12037" width="9.42578125" customWidth="1"/>
    <col min="12038" max="12038" width="13.28515625" customWidth="1"/>
    <col min="12039" max="12039" width="11.85546875" customWidth="1"/>
    <col min="12040" max="12040" width="14.42578125" customWidth="1"/>
    <col min="12041" max="12041" width="13.140625" customWidth="1"/>
    <col min="12289" max="12289" width="23" customWidth="1"/>
    <col min="12290" max="12290" width="7.7109375" customWidth="1"/>
    <col min="12291" max="12291" width="8.140625" customWidth="1"/>
    <col min="12292" max="12292" width="6.28515625" customWidth="1"/>
    <col min="12293" max="12293" width="9.42578125" customWidth="1"/>
    <col min="12294" max="12294" width="13.28515625" customWidth="1"/>
    <col min="12295" max="12295" width="11.85546875" customWidth="1"/>
    <col min="12296" max="12296" width="14.42578125" customWidth="1"/>
    <col min="12297" max="12297" width="13.140625" customWidth="1"/>
    <col min="12545" max="12545" width="23" customWidth="1"/>
    <col min="12546" max="12546" width="7.7109375" customWidth="1"/>
    <col min="12547" max="12547" width="8.140625" customWidth="1"/>
    <col min="12548" max="12548" width="6.28515625" customWidth="1"/>
    <col min="12549" max="12549" width="9.42578125" customWidth="1"/>
    <col min="12550" max="12550" width="13.28515625" customWidth="1"/>
    <col min="12551" max="12551" width="11.85546875" customWidth="1"/>
    <col min="12552" max="12552" width="14.42578125" customWidth="1"/>
    <col min="12553" max="12553" width="13.140625" customWidth="1"/>
    <col min="12801" max="12801" width="23" customWidth="1"/>
    <col min="12802" max="12802" width="7.7109375" customWidth="1"/>
    <col min="12803" max="12803" width="8.140625" customWidth="1"/>
    <col min="12804" max="12804" width="6.28515625" customWidth="1"/>
    <col min="12805" max="12805" width="9.42578125" customWidth="1"/>
    <col min="12806" max="12806" width="13.28515625" customWidth="1"/>
    <col min="12807" max="12807" width="11.85546875" customWidth="1"/>
    <col min="12808" max="12808" width="14.42578125" customWidth="1"/>
    <col min="12809" max="12809" width="13.140625" customWidth="1"/>
    <col min="13057" max="13057" width="23" customWidth="1"/>
    <col min="13058" max="13058" width="7.7109375" customWidth="1"/>
    <col min="13059" max="13059" width="8.140625" customWidth="1"/>
    <col min="13060" max="13060" width="6.28515625" customWidth="1"/>
    <col min="13061" max="13061" width="9.42578125" customWidth="1"/>
    <col min="13062" max="13062" width="13.28515625" customWidth="1"/>
    <col min="13063" max="13063" width="11.85546875" customWidth="1"/>
    <col min="13064" max="13064" width="14.42578125" customWidth="1"/>
    <col min="13065" max="13065" width="13.140625" customWidth="1"/>
    <col min="13313" max="13313" width="23" customWidth="1"/>
    <col min="13314" max="13314" width="7.7109375" customWidth="1"/>
    <col min="13315" max="13315" width="8.140625" customWidth="1"/>
    <col min="13316" max="13316" width="6.28515625" customWidth="1"/>
    <col min="13317" max="13317" width="9.42578125" customWidth="1"/>
    <col min="13318" max="13318" width="13.28515625" customWidth="1"/>
    <col min="13319" max="13319" width="11.85546875" customWidth="1"/>
    <col min="13320" max="13320" width="14.42578125" customWidth="1"/>
    <col min="13321" max="13321" width="13.140625" customWidth="1"/>
    <col min="13569" max="13569" width="23" customWidth="1"/>
    <col min="13570" max="13570" width="7.7109375" customWidth="1"/>
    <col min="13571" max="13571" width="8.140625" customWidth="1"/>
    <col min="13572" max="13572" width="6.28515625" customWidth="1"/>
    <col min="13573" max="13573" width="9.42578125" customWidth="1"/>
    <col min="13574" max="13574" width="13.28515625" customWidth="1"/>
    <col min="13575" max="13575" width="11.85546875" customWidth="1"/>
    <col min="13576" max="13576" width="14.42578125" customWidth="1"/>
    <col min="13577" max="13577" width="13.140625" customWidth="1"/>
    <col min="13825" max="13825" width="23" customWidth="1"/>
    <col min="13826" max="13826" width="7.7109375" customWidth="1"/>
    <col min="13827" max="13827" width="8.140625" customWidth="1"/>
    <col min="13828" max="13828" width="6.28515625" customWidth="1"/>
    <col min="13829" max="13829" width="9.42578125" customWidth="1"/>
    <col min="13830" max="13830" width="13.28515625" customWidth="1"/>
    <col min="13831" max="13831" width="11.85546875" customWidth="1"/>
    <col min="13832" max="13832" width="14.42578125" customWidth="1"/>
    <col min="13833" max="13833" width="13.140625" customWidth="1"/>
    <col min="14081" max="14081" width="23" customWidth="1"/>
    <col min="14082" max="14082" width="7.7109375" customWidth="1"/>
    <col min="14083" max="14083" width="8.140625" customWidth="1"/>
    <col min="14084" max="14084" width="6.28515625" customWidth="1"/>
    <col min="14085" max="14085" width="9.42578125" customWidth="1"/>
    <col min="14086" max="14086" width="13.28515625" customWidth="1"/>
    <col min="14087" max="14087" width="11.85546875" customWidth="1"/>
    <col min="14088" max="14088" width="14.42578125" customWidth="1"/>
    <col min="14089" max="14089" width="13.140625" customWidth="1"/>
    <col min="14337" max="14337" width="23" customWidth="1"/>
    <col min="14338" max="14338" width="7.7109375" customWidth="1"/>
    <col min="14339" max="14339" width="8.140625" customWidth="1"/>
    <col min="14340" max="14340" width="6.28515625" customWidth="1"/>
    <col min="14341" max="14341" width="9.42578125" customWidth="1"/>
    <col min="14342" max="14342" width="13.28515625" customWidth="1"/>
    <col min="14343" max="14343" width="11.85546875" customWidth="1"/>
    <col min="14344" max="14344" width="14.42578125" customWidth="1"/>
    <col min="14345" max="14345" width="13.140625" customWidth="1"/>
    <col min="14593" max="14593" width="23" customWidth="1"/>
    <col min="14594" max="14594" width="7.7109375" customWidth="1"/>
    <col min="14595" max="14595" width="8.140625" customWidth="1"/>
    <col min="14596" max="14596" width="6.28515625" customWidth="1"/>
    <col min="14597" max="14597" width="9.42578125" customWidth="1"/>
    <col min="14598" max="14598" width="13.28515625" customWidth="1"/>
    <col min="14599" max="14599" width="11.85546875" customWidth="1"/>
    <col min="14600" max="14600" width="14.42578125" customWidth="1"/>
    <col min="14601" max="14601" width="13.140625" customWidth="1"/>
    <col min="14849" max="14849" width="23" customWidth="1"/>
    <col min="14850" max="14850" width="7.7109375" customWidth="1"/>
    <col min="14851" max="14851" width="8.140625" customWidth="1"/>
    <col min="14852" max="14852" width="6.28515625" customWidth="1"/>
    <col min="14853" max="14853" width="9.42578125" customWidth="1"/>
    <col min="14854" max="14854" width="13.28515625" customWidth="1"/>
    <col min="14855" max="14855" width="11.85546875" customWidth="1"/>
    <col min="14856" max="14856" width="14.42578125" customWidth="1"/>
    <col min="14857" max="14857" width="13.140625" customWidth="1"/>
    <col min="15105" max="15105" width="23" customWidth="1"/>
    <col min="15106" max="15106" width="7.7109375" customWidth="1"/>
    <col min="15107" max="15107" width="8.140625" customWidth="1"/>
    <col min="15108" max="15108" width="6.28515625" customWidth="1"/>
    <col min="15109" max="15109" width="9.42578125" customWidth="1"/>
    <col min="15110" max="15110" width="13.28515625" customWidth="1"/>
    <col min="15111" max="15111" width="11.85546875" customWidth="1"/>
    <col min="15112" max="15112" width="14.42578125" customWidth="1"/>
    <col min="15113" max="15113" width="13.140625" customWidth="1"/>
    <col min="15361" max="15361" width="23" customWidth="1"/>
    <col min="15362" max="15362" width="7.7109375" customWidth="1"/>
    <col min="15363" max="15363" width="8.140625" customWidth="1"/>
    <col min="15364" max="15364" width="6.28515625" customWidth="1"/>
    <col min="15365" max="15365" width="9.42578125" customWidth="1"/>
    <col min="15366" max="15366" width="13.28515625" customWidth="1"/>
    <col min="15367" max="15367" width="11.85546875" customWidth="1"/>
    <col min="15368" max="15368" width="14.42578125" customWidth="1"/>
    <col min="15369" max="15369" width="13.140625" customWidth="1"/>
    <col min="15617" max="15617" width="23" customWidth="1"/>
    <col min="15618" max="15618" width="7.7109375" customWidth="1"/>
    <col min="15619" max="15619" width="8.140625" customWidth="1"/>
    <col min="15620" max="15620" width="6.28515625" customWidth="1"/>
    <col min="15621" max="15621" width="9.42578125" customWidth="1"/>
    <col min="15622" max="15622" width="13.28515625" customWidth="1"/>
    <col min="15623" max="15623" width="11.85546875" customWidth="1"/>
    <col min="15624" max="15624" width="14.42578125" customWidth="1"/>
    <col min="15625" max="15625" width="13.140625" customWidth="1"/>
    <col min="15873" max="15873" width="23" customWidth="1"/>
    <col min="15874" max="15874" width="7.7109375" customWidth="1"/>
    <col min="15875" max="15875" width="8.140625" customWidth="1"/>
    <col min="15876" max="15876" width="6.28515625" customWidth="1"/>
    <col min="15877" max="15877" width="9.42578125" customWidth="1"/>
    <col min="15878" max="15878" width="13.28515625" customWidth="1"/>
    <col min="15879" max="15879" width="11.85546875" customWidth="1"/>
    <col min="15880" max="15880" width="14.42578125" customWidth="1"/>
    <col min="15881" max="15881" width="13.140625" customWidth="1"/>
    <col min="16129" max="16129" width="23" customWidth="1"/>
    <col min="16130" max="16130" width="7.7109375" customWidth="1"/>
    <col min="16131" max="16131" width="8.140625" customWidth="1"/>
    <col min="16132" max="16132" width="6.28515625" customWidth="1"/>
    <col min="16133" max="16133" width="9.42578125" customWidth="1"/>
    <col min="16134" max="16134" width="13.28515625" customWidth="1"/>
    <col min="16135" max="16135" width="11.85546875" customWidth="1"/>
    <col min="16136" max="16136" width="14.42578125" customWidth="1"/>
    <col min="16137" max="16137" width="13.140625" customWidth="1"/>
  </cols>
  <sheetData>
    <row r="1" spans="1:9" ht="78" customHeight="1" thickBot="1" x14ac:dyDescent="0.25">
      <c r="I1" s="1" t="s">
        <v>0</v>
      </c>
    </row>
    <row r="2" spans="1:9" s="7" customFormat="1" ht="61.5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4"/>
      <c r="F2" s="4"/>
      <c r="G2" s="5" t="s">
        <v>5</v>
      </c>
      <c r="H2" s="6"/>
    </row>
    <row r="3" spans="1:9" ht="15" x14ac:dyDescent="0.25">
      <c r="A3" s="8" t="s">
        <v>6</v>
      </c>
      <c r="B3" s="9">
        <v>19</v>
      </c>
      <c r="C3" s="10">
        <f>ROUND(B3*70%,0)</f>
        <v>13</v>
      </c>
      <c r="D3" s="10">
        <f>ROUND(B3-C3,0)</f>
        <v>6</v>
      </c>
      <c r="E3" s="11">
        <v>5.16</v>
      </c>
      <c r="F3" s="12">
        <f>D3*E3</f>
        <v>30.96</v>
      </c>
      <c r="G3" s="11">
        <f>ROUNDDOWN(F3/1.04,2)</f>
        <v>29.76</v>
      </c>
      <c r="H3" s="11">
        <f>ROUND(F3-G3,2)</f>
        <v>1.2</v>
      </c>
    </row>
    <row r="4" spans="1:9" ht="15" x14ac:dyDescent="0.25">
      <c r="A4" s="8" t="s">
        <v>7</v>
      </c>
      <c r="B4" s="9">
        <v>158</v>
      </c>
      <c r="C4" s="10">
        <f t="shared" ref="C4:C66" si="0">ROUND(B4*70%,0)</f>
        <v>111</v>
      </c>
      <c r="D4" s="10">
        <f t="shared" ref="D4:D66" si="1">ROUND(B4-C4,0)</f>
        <v>47</v>
      </c>
      <c r="E4" s="11">
        <v>6.2</v>
      </c>
      <c r="F4" s="12">
        <f t="shared" ref="F4:F66" si="2">D4*E4</f>
        <v>291.40000000000003</v>
      </c>
      <c r="G4" s="11">
        <f t="shared" ref="G4:G66" si="3">ROUNDDOWN(F4/1.04,2)</f>
        <v>280.19</v>
      </c>
      <c r="H4" s="11">
        <f t="shared" ref="H4:H66" si="4">ROUND(F4-G4,2)</f>
        <v>11.21</v>
      </c>
    </row>
    <row r="5" spans="1:9" ht="15" x14ac:dyDescent="0.25">
      <c r="A5" s="8" t="s">
        <v>8</v>
      </c>
      <c r="B5" s="9">
        <v>6</v>
      </c>
      <c r="C5" s="10">
        <f>ROUND(B5*70%,0)</f>
        <v>4</v>
      </c>
      <c r="D5" s="10">
        <f>ROUND(B5-C5,0)</f>
        <v>2</v>
      </c>
      <c r="E5" s="11">
        <v>3</v>
      </c>
      <c r="F5" s="12">
        <f>D5*E5</f>
        <v>6</v>
      </c>
      <c r="G5" s="11">
        <f>ROUNDDOWN(F5/1.04,2)</f>
        <v>5.76</v>
      </c>
      <c r="H5" s="11">
        <f>ROUND(F5-G5,2)</f>
        <v>0.24</v>
      </c>
    </row>
    <row r="6" spans="1:9" ht="15" x14ac:dyDescent="0.25">
      <c r="A6" s="8" t="s">
        <v>9</v>
      </c>
      <c r="B6" s="9">
        <v>16</v>
      </c>
      <c r="C6" s="10">
        <f>ROUND(B6*70%,0)</f>
        <v>11</v>
      </c>
      <c r="D6" s="10">
        <f>ROUND(B6-C6,0)</f>
        <v>5</v>
      </c>
      <c r="E6" s="11">
        <v>3</v>
      </c>
      <c r="F6" s="12">
        <f>D6*E6</f>
        <v>15</v>
      </c>
      <c r="G6" s="11">
        <f>ROUNDDOWN(F6/1.04,2)</f>
        <v>14.42</v>
      </c>
      <c r="H6" s="11">
        <f>ROUND(F6-G6,2)</f>
        <v>0.57999999999999996</v>
      </c>
    </row>
    <row r="7" spans="1:9" ht="15" x14ac:dyDescent="0.25">
      <c r="A7" s="8" t="s">
        <v>10</v>
      </c>
      <c r="B7" s="9">
        <v>28</v>
      </c>
      <c r="C7" s="10">
        <f t="shared" si="0"/>
        <v>20</v>
      </c>
      <c r="D7" s="10">
        <f t="shared" si="1"/>
        <v>8</v>
      </c>
      <c r="E7" s="11">
        <v>12</v>
      </c>
      <c r="F7" s="12">
        <f t="shared" si="2"/>
        <v>96</v>
      </c>
      <c r="G7" s="11">
        <f t="shared" si="3"/>
        <v>92.3</v>
      </c>
      <c r="H7" s="11">
        <f t="shared" si="4"/>
        <v>3.7</v>
      </c>
    </row>
    <row r="8" spans="1:9" ht="15" x14ac:dyDescent="0.25">
      <c r="A8" s="8" t="s">
        <v>11</v>
      </c>
      <c r="B8" s="9">
        <v>241</v>
      </c>
      <c r="C8" s="10">
        <f>ROUND(B8*70%,0)</f>
        <v>169</v>
      </c>
      <c r="D8" s="10">
        <f>ROUND(B8-C8,0)</f>
        <v>72</v>
      </c>
      <c r="E8" s="11">
        <v>3.5</v>
      </c>
      <c r="F8" s="12">
        <f>D8*E8</f>
        <v>252</v>
      </c>
      <c r="G8" s="11">
        <f>ROUNDDOWN(F8/1.04,2)</f>
        <v>242.3</v>
      </c>
      <c r="H8" s="11">
        <f>ROUND(F8-G8,2)</f>
        <v>9.6999999999999993</v>
      </c>
    </row>
    <row r="9" spans="1:9" ht="15" x14ac:dyDescent="0.25">
      <c r="A9" s="8" t="s">
        <v>12</v>
      </c>
      <c r="B9" s="9">
        <v>146</v>
      </c>
      <c r="C9" s="10">
        <f>ROUND(B9*70%,0)</f>
        <v>102</v>
      </c>
      <c r="D9" s="10">
        <f>ROUND(B9-C9,0)</f>
        <v>44</v>
      </c>
      <c r="E9" s="11">
        <v>3.5</v>
      </c>
      <c r="F9" s="12">
        <f>D9*E9</f>
        <v>154</v>
      </c>
      <c r="G9" s="11">
        <f>ROUNDDOWN(F9/1.04,2)</f>
        <v>148.07</v>
      </c>
      <c r="H9" s="11">
        <f>ROUND(F9-G9,2)</f>
        <v>5.93</v>
      </c>
    </row>
    <row r="10" spans="1:9" ht="15" x14ac:dyDescent="0.25">
      <c r="A10" s="8" t="s">
        <v>13</v>
      </c>
      <c r="B10" s="9">
        <v>42</v>
      </c>
      <c r="C10" s="10">
        <f t="shared" si="0"/>
        <v>29</v>
      </c>
      <c r="D10" s="10">
        <f>ROUND(B10-C10,0)</f>
        <v>13</v>
      </c>
      <c r="E10" s="11">
        <v>3</v>
      </c>
      <c r="F10" s="12">
        <f>D10*E10</f>
        <v>39</v>
      </c>
      <c r="G10" s="11">
        <f t="shared" si="3"/>
        <v>37.5</v>
      </c>
      <c r="H10" s="11">
        <f>ROUND(F10-G10,2)</f>
        <v>1.5</v>
      </c>
    </row>
    <row r="11" spans="1:9" ht="15" x14ac:dyDescent="0.25">
      <c r="A11" s="8" t="s">
        <v>14</v>
      </c>
      <c r="B11" s="9">
        <v>10</v>
      </c>
      <c r="C11" s="10">
        <f t="shared" si="0"/>
        <v>7</v>
      </c>
      <c r="D11" s="10">
        <f t="shared" si="1"/>
        <v>3</v>
      </c>
      <c r="E11" s="11">
        <v>10</v>
      </c>
      <c r="F11" s="12">
        <f t="shared" si="2"/>
        <v>30</v>
      </c>
      <c r="G11" s="11">
        <f t="shared" si="3"/>
        <v>28.84</v>
      </c>
      <c r="H11" s="11">
        <f t="shared" si="4"/>
        <v>1.1599999999999999</v>
      </c>
    </row>
    <row r="12" spans="1:9" ht="15" x14ac:dyDescent="0.25">
      <c r="A12" s="8" t="s">
        <v>15</v>
      </c>
      <c r="B12" s="9">
        <v>1</v>
      </c>
      <c r="C12" s="10">
        <f t="shared" si="0"/>
        <v>1</v>
      </c>
      <c r="D12" s="10">
        <f t="shared" si="1"/>
        <v>0</v>
      </c>
      <c r="E12" s="11">
        <v>10</v>
      </c>
      <c r="F12" s="12">
        <f t="shared" si="2"/>
        <v>0</v>
      </c>
      <c r="G12" s="11">
        <f t="shared" si="3"/>
        <v>0</v>
      </c>
      <c r="H12" s="11">
        <f t="shared" si="4"/>
        <v>0</v>
      </c>
    </row>
    <row r="13" spans="1:9" ht="15" x14ac:dyDescent="0.25">
      <c r="A13" s="8" t="s">
        <v>16</v>
      </c>
      <c r="B13" s="9">
        <v>3</v>
      </c>
      <c r="C13" s="10">
        <f>ROUND(B13*70%,0)</f>
        <v>2</v>
      </c>
      <c r="D13" s="10">
        <f>ROUND(B13-C13,0)</f>
        <v>1</v>
      </c>
      <c r="E13" s="11">
        <v>25</v>
      </c>
      <c r="F13" s="12">
        <f>D13*E13</f>
        <v>25</v>
      </c>
      <c r="G13" s="11">
        <f>ROUNDDOWN(F13/1.04,2)</f>
        <v>24.03</v>
      </c>
      <c r="H13" s="11">
        <f>ROUND(F13-G13,2)</f>
        <v>0.97</v>
      </c>
    </row>
    <row r="14" spans="1:9" ht="15" x14ac:dyDescent="0.25">
      <c r="A14" s="8" t="s">
        <v>17</v>
      </c>
      <c r="B14" s="9">
        <v>70</v>
      </c>
      <c r="C14" s="10">
        <f t="shared" si="0"/>
        <v>49</v>
      </c>
      <c r="D14" s="10">
        <f t="shared" si="1"/>
        <v>21</v>
      </c>
      <c r="E14" s="11">
        <v>2.5</v>
      </c>
      <c r="F14" s="12">
        <f t="shared" si="2"/>
        <v>52.5</v>
      </c>
      <c r="G14" s="11">
        <f t="shared" si="3"/>
        <v>50.48</v>
      </c>
      <c r="H14" s="11">
        <f t="shared" si="4"/>
        <v>2.02</v>
      </c>
    </row>
    <row r="15" spans="1:9" ht="15" x14ac:dyDescent="0.25">
      <c r="A15" s="8" t="s">
        <v>18</v>
      </c>
      <c r="B15" s="9">
        <v>1716</v>
      </c>
      <c r="C15" s="10">
        <f t="shared" si="0"/>
        <v>1201</v>
      </c>
      <c r="D15" s="10">
        <f t="shared" si="1"/>
        <v>515</v>
      </c>
      <c r="E15" s="11">
        <v>3.4</v>
      </c>
      <c r="F15" s="12">
        <f t="shared" si="2"/>
        <v>1751</v>
      </c>
      <c r="G15" s="11">
        <f t="shared" si="3"/>
        <v>1683.65</v>
      </c>
      <c r="H15" s="11">
        <f t="shared" si="4"/>
        <v>67.349999999999994</v>
      </c>
    </row>
    <row r="16" spans="1:9" ht="15" x14ac:dyDescent="0.25">
      <c r="A16" s="8" t="s">
        <v>19</v>
      </c>
      <c r="B16" s="9">
        <v>43</v>
      </c>
      <c r="C16" s="10">
        <f t="shared" si="0"/>
        <v>30</v>
      </c>
      <c r="D16" s="10">
        <f t="shared" si="1"/>
        <v>13</v>
      </c>
      <c r="E16" s="11">
        <v>6</v>
      </c>
      <c r="F16" s="12">
        <f t="shared" si="2"/>
        <v>78</v>
      </c>
      <c r="G16" s="11">
        <f t="shared" si="3"/>
        <v>75</v>
      </c>
      <c r="H16" s="11">
        <f t="shared" si="4"/>
        <v>3</v>
      </c>
    </row>
    <row r="17" spans="1:8" ht="15" x14ac:dyDescent="0.25">
      <c r="A17" s="8" t="s">
        <v>20</v>
      </c>
      <c r="B17" s="9">
        <v>8</v>
      </c>
      <c r="C17" s="10">
        <f>ROUND(B17*70%,0)</f>
        <v>6</v>
      </c>
      <c r="D17" s="10">
        <f>ROUND(B17-C17,0)</f>
        <v>2</v>
      </c>
      <c r="E17" s="11">
        <v>15</v>
      </c>
      <c r="F17" s="12">
        <f>D17*E17</f>
        <v>30</v>
      </c>
      <c r="G17" s="11">
        <f>ROUNDDOWN(F17/1.04,2)</f>
        <v>28.84</v>
      </c>
      <c r="H17" s="11">
        <f>ROUND(F17-G17,2)</f>
        <v>1.1599999999999999</v>
      </c>
    </row>
    <row r="18" spans="1:8" ht="15" x14ac:dyDescent="0.25">
      <c r="A18" s="8" t="s">
        <v>21</v>
      </c>
      <c r="B18" s="9">
        <v>9</v>
      </c>
      <c r="C18" s="10">
        <f t="shared" si="0"/>
        <v>6</v>
      </c>
      <c r="D18" s="10">
        <f t="shared" si="1"/>
        <v>3</v>
      </c>
      <c r="E18" s="11">
        <v>2.1</v>
      </c>
      <c r="F18" s="12">
        <f t="shared" si="2"/>
        <v>6.3000000000000007</v>
      </c>
      <c r="G18" s="11">
        <f t="shared" si="3"/>
        <v>6.05</v>
      </c>
      <c r="H18" s="11">
        <f t="shared" si="4"/>
        <v>0.25</v>
      </c>
    </row>
    <row r="19" spans="1:8" ht="15" x14ac:dyDescent="0.25">
      <c r="A19" s="8" t="s">
        <v>22</v>
      </c>
      <c r="B19" s="9">
        <v>459</v>
      </c>
      <c r="C19" s="10">
        <f t="shared" si="0"/>
        <v>321</v>
      </c>
      <c r="D19" s="10">
        <f t="shared" si="1"/>
        <v>138</v>
      </c>
      <c r="E19" s="11">
        <v>2.4</v>
      </c>
      <c r="F19" s="12">
        <f t="shared" si="2"/>
        <v>331.2</v>
      </c>
      <c r="G19" s="11">
        <f t="shared" si="3"/>
        <v>318.45999999999998</v>
      </c>
      <c r="H19" s="11">
        <f t="shared" si="4"/>
        <v>12.74</v>
      </c>
    </row>
    <row r="20" spans="1:8" ht="15" x14ac:dyDescent="0.25">
      <c r="A20" s="8" t="s">
        <v>23</v>
      </c>
      <c r="B20" s="9">
        <v>1</v>
      </c>
      <c r="C20" s="10">
        <f>ROUND(B20*70%,0)</f>
        <v>1</v>
      </c>
      <c r="D20" s="10">
        <f>ROUND(B20-C20,0)</f>
        <v>0</v>
      </c>
      <c r="E20" s="11">
        <v>8</v>
      </c>
      <c r="F20" s="12">
        <f>D20*E20</f>
        <v>0</v>
      </c>
      <c r="G20" s="11">
        <f>ROUNDDOWN(F20/1.04,2)</f>
        <v>0</v>
      </c>
      <c r="H20" s="11">
        <f>ROUND(F20-G20,2)</f>
        <v>0</v>
      </c>
    </row>
    <row r="21" spans="1:8" ht="15" x14ac:dyDescent="0.25">
      <c r="A21" s="8" t="s">
        <v>24</v>
      </c>
      <c r="B21" s="9">
        <v>1</v>
      </c>
      <c r="C21" s="10">
        <f t="shared" si="0"/>
        <v>1</v>
      </c>
      <c r="D21" s="10">
        <f t="shared" si="1"/>
        <v>0</v>
      </c>
      <c r="E21" s="11">
        <v>2.1</v>
      </c>
      <c r="F21" s="12">
        <f t="shared" si="2"/>
        <v>0</v>
      </c>
      <c r="G21" s="11">
        <f t="shared" si="3"/>
        <v>0</v>
      </c>
      <c r="H21" s="11">
        <f t="shared" si="4"/>
        <v>0</v>
      </c>
    </row>
    <row r="22" spans="1:8" ht="15" x14ac:dyDescent="0.25">
      <c r="A22" s="8" t="s">
        <v>25</v>
      </c>
      <c r="B22" s="9">
        <v>25</v>
      </c>
      <c r="C22" s="10">
        <f t="shared" si="0"/>
        <v>18</v>
      </c>
      <c r="D22" s="10">
        <f t="shared" si="1"/>
        <v>7</v>
      </c>
      <c r="E22" s="11">
        <v>12</v>
      </c>
      <c r="F22" s="12">
        <f t="shared" si="2"/>
        <v>84</v>
      </c>
      <c r="G22" s="11">
        <f t="shared" si="3"/>
        <v>80.760000000000005</v>
      </c>
      <c r="H22" s="11">
        <f t="shared" si="4"/>
        <v>3.24</v>
      </c>
    </row>
    <row r="23" spans="1:8" ht="15" x14ac:dyDescent="0.25">
      <c r="A23" s="8" t="s">
        <v>26</v>
      </c>
      <c r="B23" s="9">
        <v>3</v>
      </c>
      <c r="C23" s="10">
        <f t="shared" si="0"/>
        <v>2</v>
      </c>
      <c r="D23" s="10">
        <f t="shared" si="1"/>
        <v>1</v>
      </c>
      <c r="E23" s="11">
        <v>10</v>
      </c>
      <c r="F23" s="12">
        <f t="shared" si="2"/>
        <v>10</v>
      </c>
      <c r="G23" s="11">
        <f t="shared" si="3"/>
        <v>9.61</v>
      </c>
      <c r="H23" s="11">
        <f t="shared" si="4"/>
        <v>0.39</v>
      </c>
    </row>
    <row r="24" spans="1:8" ht="15" x14ac:dyDescent="0.25">
      <c r="A24" s="8" t="s">
        <v>27</v>
      </c>
      <c r="B24" s="9">
        <v>1732</v>
      </c>
      <c r="C24" s="10">
        <f t="shared" si="0"/>
        <v>1212</v>
      </c>
      <c r="D24" s="10">
        <f t="shared" si="1"/>
        <v>520</v>
      </c>
      <c r="E24" s="11">
        <v>3</v>
      </c>
      <c r="F24" s="12">
        <f t="shared" si="2"/>
        <v>1560</v>
      </c>
      <c r="G24" s="11">
        <f t="shared" si="3"/>
        <v>1500</v>
      </c>
      <c r="H24" s="11">
        <f t="shared" si="4"/>
        <v>60</v>
      </c>
    </row>
    <row r="25" spans="1:8" ht="15" x14ac:dyDescent="0.25">
      <c r="A25" s="8" t="s">
        <v>28</v>
      </c>
      <c r="B25" s="9">
        <v>37</v>
      </c>
      <c r="C25" s="10">
        <f t="shared" si="0"/>
        <v>26</v>
      </c>
      <c r="D25" s="10">
        <f t="shared" si="1"/>
        <v>11</v>
      </c>
      <c r="E25" s="11">
        <v>5</v>
      </c>
      <c r="F25" s="12">
        <f t="shared" si="2"/>
        <v>55</v>
      </c>
      <c r="G25" s="11">
        <f t="shared" si="3"/>
        <v>52.88</v>
      </c>
      <c r="H25" s="11">
        <f t="shared" si="4"/>
        <v>2.12</v>
      </c>
    </row>
    <row r="26" spans="1:8" ht="12.4" customHeight="1" x14ac:dyDescent="0.25">
      <c r="A26" s="8" t="s">
        <v>29</v>
      </c>
      <c r="B26" s="9">
        <v>47</v>
      </c>
      <c r="C26" s="10">
        <f t="shared" si="0"/>
        <v>33</v>
      </c>
      <c r="D26" s="10">
        <f t="shared" si="1"/>
        <v>14</v>
      </c>
      <c r="E26" s="11">
        <v>10</v>
      </c>
      <c r="F26" s="12">
        <f t="shared" si="2"/>
        <v>140</v>
      </c>
      <c r="G26" s="11">
        <f t="shared" si="3"/>
        <v>134.61000000000001</v>
      </c>
      <c r="H26" s="11">
        <f t="shared" si="4"/>
        <v>5.39</v>
      </c>
    </row>
    <row r="27" spans="1:8" ht="12.4" customHeight="1" x14ac:dyDescent="0.25">
      <c r="A27" s="8" t="s">
        <v>30</v>
      </c>
      <c r="B27" s="9">
        <v>901</v>
      </c>
      <c r="C27" s="10">
        <f t="shared" si="0"/>
        <v>631</v>
      </c>
      <c r="D27" s="10">
        <f t="shared" si="1"/>
        <v>270</v>
      </c>
      <c r="E27" s="11">
        <v>3.5</v>
      </c>
      <c r="F27" s="12">
        <f t="shared" si="2"/>
        <v>945</v>
      </c>
      <c r="G27" s="11">
        <f t="shared" si="3"/>
        <v>908.65</v>
      </c>
      <c r="H27" s="11">
        <f t="shared" si="4"/>
        <v>36.35</v>
      </c>
    </row>
    <row r="28" spans="1:8" ht="12.4" customHeight="1" x14ac:dyDescent="0.25">
      <c r="A28" s="8" t="s">
        <v>31</v>
      </c>
      <c r="B28" s="9">
        <v>31</v>
      </c>
      <c r="C28" s="10">
        <f t="shared" si="0"/>
        <v>22</v>
      </c>
      <c r="D28" s="10">
        <f t="shared" si="1"/>
        <v>9</v>
      </c>
      <c r="E28" s="11">
        <v>10</v>
      </c>
      <c r="F28" s="12">
        <f t="shared" si="2"/>
        <v>90</v>
      </c>
      <c r="G28" s="11">
        <f t="shared" si="3"/>
        <v>86.53</v>
      </c>
      <c r="H28" s="11">
        <f t="shared" si="4"/>
        <v>3.47</v>
      </c>
    </row>
    <row r="29" spans="1:8" ht="12.4" customHeight="1" x14ac:dyDescent="0.25">
      <c r="A29" s="8" t="s">
        <v>32</v>
      </c>
      <c r="B29" s="9">
        <v>1072</v>
      </c>
      <c r="C29" s="10">
        <f t="shared" si="0"/>
        <v>750</v>
      </c>
      <c r="D29" s="10">
        <f t="shared" si="1"/>
        <v>322</v>
      </c>
      <c r="E29" s="11">
        <v>3.5</v>
      </c>
      <c r="F29" s="12">
        <f t="shared" si="2"/>
        <v>1127</v>
      </c>
      <c r="G29" s="11">
        <f t="shared" si="3"/>
        <v>1083.6500000000001</v>
      </c>
      <c r="H29" s="11">
        <f t="shared" si="4"/>
        <v>43.35</v>
      </c>
    </row>
    <row r="30" spans="1:8" ht="12.4" customHeight="1" x14ac:dyDescent="0.25">
      <c r="A30" s="8" t="s">
        <v>33</v>
      </c>
      <c r="B30" s="9">
        <v>34</v>
      </c>
      <c r="C30" s="10">
        <f t="shared" si="0"/>
        <v>24</v>
      </c>
      <c r="D30" s="10">
        <f t="shared" si="1"/>
        <v>10</v>
      </c>
      <c r="E30" s="11">
        <v>10</v>
      </c>
      <c r="F30" s="12">
        <f t="shared" si="2"/>
        <v>100</v>
      </c>
      <c r="G30" s="11">
        <f t="shared" si="3"/>
        <v>96.15</v>
      </c>
      <c r="H30" s="11">
        <f t="shared" si="4"/>
        <v>3.85</v>
      </c>
    </row>
    <row r="31" spans="1:8" ht="12.4" customHeight="1" x14ac:dyDescent="0.25">
      <c r="A31" s="8" t="s">
        <v>34</v>
      </c>
      <c r="B31" s="9">
        <v>1011</v>
      </c>
      <c r="C31" s="10">
        <f t="shared" si="0"/>
        <v>708</v>
      </c>
      <c r="D31" s="10">
        <f t="shared" si="1"/>
        <v>303</v>
      </c>
      <c r="E31" s="11">
        <v>3.5</v>
      </c>
      <c r="F31" s="12">
        <f t="shared" si="2"/>
        <v>1060.5</v>
      </c>
      <c r="G31" s="11">
        <f t="shared" si="3"/>
        <v>1019.71</v>
      </c>
      <c r="H31" s="11">
        <f t="shared" si="4"/>
        <v>40.79</v>
      </c>
    </row>
    <row r="32" spans="1:8" ht="12.4" customHeight="1" x14ac:dyDescent="0.25">
      <c r="A32" s="8" t="s">
        <v>35</v>
      </c>
      <c r="B32" s="9">
        <v>10</v>
      </c>
      <c r="C32" s="10">
        <f t="shared" si="0"/>
        <v>7</v>
      </c>
      <c r="D32" s="10">
        <f t="shared" si="1"/>
        <v>3</v>
      </c>
      <c r="E32" s="11">
        <v>2</v>
      </c>
      <c r="F32" s="12">
        <f t="shared" si="2"/>
        <v>6</v>
      </c>
      <c r="G32" s="11">
        <f t="shared" si="3"/>
        <v>5.76</v>
      </c>
      <c r="H32" s="11">
        <f t="shared" si="4"/>
        <v>0.24</v>
      </c>
    </row>
    <row r="33" spans="1:8" ht="12.4" customHeight="1" x14ac:dyDescent="0.25">
      <c r="A33" s="8" t="s">
        <v>36</v>
      </c>
      <c r="B33" s="9">
        <v>7</v>
      </c>
      <c r="C33" s="10">
        <f>ROUND(B33*70%,0)</f>
        <v>5</v>
      </c>
      <c r="D33" s="10">
        <f>ROUND(B33-C33,0)</f>
        <v>2</v>
      </c>
      <c r="E33" s="11">
        <v>3.8</v>
      </c>
      <c r="F33" s="12">
        <f>D33*E33</f>
        <v>7.6</v>
      </c>
      <c r="G33" s="11">
        <f>ROUNDDOWN(F33/1.04,2)</f>
        <v>7.3</v>
      </c>
      <c r="H33" s="11">
        <f>ROUND(F33-G33,2)</f>
        <v>0.3</v>
      </c>
    </row>
    <row r="34" spans="1:8" ht="12.4" customHeight="1" x14ac:dyDescent="0.25">
      <c r="A34" s="8" t="s">
        <v>37</v>
      </c>
      <c r="B34" s="9">
        <v>11</v>
      </c>
      <c r="C34" s="10">
        <f>ROUND(B34*70%,0)</f>
        <v>8</v>
      </c>
      <c r="D34" s="10">
        <f>ROUND(B34-C34,0)</f>
        <v>3</v>
      </c>
      <c r="E34" s="11">
        <v>4.5</v>
      </c>
      <c r="F34" s="12">
        <f>D34*E34</f>
        <v>13.5</v>
      </c>
      <c r="G34" s="11">
        <f>ROUNDDOWN(F34/1.04,2)</f>
        <v>12.98</v>
      </c>
      <c r="H34" s="11">
        <f>ROUND(F34-G34,2)</f>
        <v>0.52</v>
      </c>
    </row>
    <row r="35" spans="1:8" ht="12.4" customHeight="1" x14ac:dyDescent="0.25">
      <c r="A35" s="8" t="s">
        <v>38</v>
      </c>
      <c r="B35" s="9">
        <v>18</v>
      </c>
      <c r="C35" s="10">
        <f t="shared" si="0"/>
        <v>13</v>
      </c>
      <c r="D35" s="10">
        <f t="shared" si="1"/>
        <v>5</v>
      </c>
      <c r="E35" s="11">
        <v>6</v>
      </c>
      <c r="F35" s="12">
        <f t="shared" si="2"/>
        <v>30</v>
      </c>
      <c r="G35" s="11">
        <f t="shared" si="3"/>
        <v>28.84</v>
      </c>
      <c r="H35" s="11">
        <f t="shared" si="4"/>
        <v>1.1599999999999999</v>
      </c>
    </row>
    <row r="36" spans="1:8" ht="12.4" customHeight="1" x14ac:dyDescent="0.25">
      <c r="A36" s="8" t="s">
        <v>39</v>
      </c>
      <c r="B36" s="9">
        <v>4225</v>
      </c>
      <c r="C36" s="10">
        <f t="shared" si="0"/>
        <v>2958</v>
      </c>
      <c r="D36" s="10">
        <f t="shared" si="1"/>
        <v>1267</v>
      </c>
      <c r="E36" s="11">
        <v>2</v>
      </c>
      <c r="F36" s="12">
        <f t="shared" si="2"/>
        <v>2534</v>
      </c>
      <c r="G36" s="11">
        <f t="shared" si="3"/>
        <v>2436.5300000000002</v>
      </c>
      <c r="H36" s="11">
        <f t="shared" si="4"/>
        <v>97.47</v>
      </c>
    </row>
    <row r="37" spans="1:8" ht="12.4" customHeight="1" x14ac:dyDescent="0.25">
      <c r="A37" s="8" t="s">
        <v>40</v>
      </c>
      <c r="B37" s="9">
        <v>3524</v>
      </c>
      <c r="C37" s="10">
        <f t="shared" si="0"/>
        <v>2467</v>
      </c>
      <c r="D37" s="10">
        <f t="shared" si="1"/>
        <v>1057</v>
      </c>
      <c r="E37" s="11">
        <v>2</v>
      </c>
      <c r="F37" s="12">
        <f t="shared" si="2"/>
        <v>2114</v>
      </c>
      <c r="G37" s="11">
        <f t="shared" si="3"/>
        <v>2032.69</v>
      </c>
      <c r="H37" s="11">
        <f t="shared" si="4"/>
        <v>81.31</v>
      </c>
    </row>
    <row r="38" spans="1:8" ht="12.4" customHeight="1" x14ac:dyDescent="0.25">
      <c r="A38" s="8" t="s">
        <v>41</v>
      </c>
      <c r="B38" s="9">
        <v>2</v>
      </c>
      <c r="C38" s="10">
        <f t="shared" si="0"/>
        <v>1</v>
      </c>
      <c r="D38" s="10">
        <f t="shared" si="1"/>
        <v>1</v>
      </c>
      <c r="E38" s="11">
        <v>10</v>
      </c>
      <c r="F38" s="12">
        <f t="shared" si="2"/>
        <v>10</v>
      </c>
      <c r="G38" s="11">
        <f t="shared" si="3"/>
        <v>9.61</v>
      </c>
      <c r="H38" s="11">
        <f t="shared" si="4"/>
        <v>0.39</v>
      </c>
    </row>
    <row r="39" spans="1:8" ht="12.4" customHeight="1" x14ac:dyDescent="0.25">
      <c r="A39" s="8" t="s">
        <v>42</v>
      </c>
      <c r="B39" s="9">
        <v>49</v>
      </c>
      <c r="C39" s="10">
        <f>ROUND(B39*70%,0)</f>
        <v>34</v>
      </c>
      <c r="D39" s="10">
        <f>ROUND(B39-C39,0)</f>
        <v>15</v>
      </c>
      <c r="E39" s="11">
        <v>3</v>
      </c>
      <c r="F39" s="12">
        <f>D39*E39</f>
        <v>45</v>
      </c>
      <c r="G39" s="11">
        <f>ROUNDDOWN(F39/1.04,2)</f>
        <v>43.26</v>
      </c>
      <c r="H39" s="11">
        <f>ROUND(F39-G39,2)</f>
        <v>1.74</v>
      </c>
    </row>
    <row r="40" spans="1:8" ht="12.75" customHeight="1" x14ac:dyDescent="0.25">
      <c r="A40" s="8" t="s">
        <v>43</v>
      </c>
      <c r="B40" s="9">
        <v>113</v>
      </c>
      <c r="C40" s="10">
        <f t="shared" si="0"/>
        <v>79</v>
      </c>
      <c r="D40" s="10">
        <f t="shared" si="1"/>
        <v>34</v>
      </c>
      <c r="E40" s="11">
        <v>0.65</v>
      </c>
      <c r="F40" s="12">
        <f t="shared" si="2"/>
        <v>22.1</v>
      </c>
      <c r="G40" s="11">
        <f t="shared" si="3"/>
        <v>21.25</v>
      </c>
      <c r="H40" s="11">
        <f t="shared" si="4"/>
        <v>0.85</v>
      </c>
    </row>
    <row r="41" spans="1:8" ht="12.75" customHeight="1" x14ac:dyDescent="0.25">
      <c r="A41" s="8" t="s">
        <v>44</v>
      </c>
      <c r="B41" s="9">
        <v>251</v>
      </c>
      <c r="C41" s="10">
        <f>ROUND(B41*70%,0)</f>
        <v>176</v>
      </c>
      <c r="D41" s="10">
        <f>ROUND(B41-C41,0)</f>
        <v>75</v>
      </c>
      <c r="E41" s="11">
        <v>3.5</v>
      </c>
      <c r="F41" s="12">
        <f>D41*E41</f>
        <v>262.5</v>
      </c>
      <c r="G41" s="11">
        <f>ROUNDDOWN(F41/1.04,2)</f>
        <v>252.4</v>
      </c>
      <c r="H41" s="11">
        <f>ROUND(F41-G41,2)</f>
        <v>10.1</v>
      </c>
    </row>
    <row r="42" spans="1:8" ht="12.75" customHeight="1" x14ac:dyDescent="0.25">
      <c r="A42" s="8" t="s">
        <v>45</v>
      </c>
      <c r="B42" s="9">
        <v>29</v>
      </c>
      <c r="C42" s="10">
        <f>ROUND(B42*70%,0)</f>
        <v>20</v>
      </c>
      <c r="D42" s="10">
        <f>ROUND(B42-C42,0)</f>
        <v>9</v>
      </c>
      <c r="E42" s="11">
        <v>2.8</v>
      </c>
      <c r="F42" s="12">
        <f>D42*E42</f>
        <v>25.2</v>
      </c>
      <c r="G42" s="11">
        <f>ROUNDDOWN(F42/1.04,2)</f>
        <v>24.23</v>
      </c>
      <c r="H42" s="11">
        <f>ROUND(F42-G42,2)</f>
        <v>0.97</v>
      </c>
    </row>
    <row r="43" spans="1:8" ht="12.75" customHeight="1" x14ac:dyDescent="0.25">
      <c r="A43" s="8" t="s">
        <v>46</v>
      </c>
      <c r="B43" s="9">
        <v>60</v>
      </c>
      <c r="C43" s="10">
        <f>ROUND(B43*70%,0)</f>
        <v>42</v>
      </c>
      <c r="D43" s="10">
        <f>ROUND(B43-C43,0)</f>
        <v>18</v>
      </c>
      <c r="E43" s="11">
        <v>3</v>
      </c>
      <c r="F43" s="12">
        <f>D43*E43</f>
        <v>54</v>
      </c>
      <c r="G43" s="11">
        <f>ROUNDDOWN(F43/1.04,2)</f>
        <v>51.92</v>
      </c>
      <c r="H43" s="11">
        <f>ROUND(F43-G43,2)</f>
        <v>2.08</v>
      </c>
    </row>
    <row r="44" spans="1:8" ht="12.4" customHeight="1" x14ac:dyDescent="0.25">
      <c r="A44" s="8" t="s">
        <v>47</v>
      </c>
      <c r="B44" s="9">
        <v>5</v>
      </c>
      <c r="C44" s="10">
        <f>ROUND(B44*70%,0)</f>
        <v>4</v>
      </c>
      <c r="D44" s="10">
        <f>ROUND(B44-C44,0)</f>
        <v>1</v>
      </c>
      <c r="E44" s="11">
        <v>3</v>
      </c>
      <c r="F44" s="12">
        <f>D44*E44</f>
        <v>3</v>
      </c>
      <c r="G44" s="11">
        <f>ROUNDDOWN(F44/1.04,2)</f>
        <v>2.88</v>
      </c>
      <c r="H44" s="11">
        <f>ROUND(F44-G44,2)</f>
        <v>0.12</v>
      </c>
    </row>
    <row r="45" spans="1:8" ht="12.4" customHeight="1" x14ac:dyDescent="0.25">
      <c r="A45" s="8" t="s">
        <v>48</v>
      </c>
      <c r="B45" s="9">
        <v>36</v>
      </c>
      <c r="C45" s="10">
        <f t="shared" si="0"/>
        <v>25</v>
      </c>
      <c r="D45" s="10">
        <f t="shared" si="1"/>
        <v>11</v>
      </c>
      <c r="E45" s="11">
        <v>2.58</v>
      </c>
      <c r="F45" s="12">
        <f t="shared" si="2"/>
        <v>28.380000000000003</v>
      </c>
      <c r="G45" s="11">
        <f t="shared" si="3"/>
        <v>27.28</v>
      </c>
      <c r="H45" s="11">
        <f t="shared" si="4"/>
        <v>1.1000000000000001</v>
      </c>
    </row>
    <row r="46" spans="1:8" ht="12.4" customHeight="1" x14ac:dyDescent="0.25">
      <c r="A46" s="8" t="s">
        <v>49</v>
      </c>
      <c r="B46" s="9">
        <v>67</v>
      </c>
      <c r="C46" s="10">
        <f t="shared" si="0"/>
        <v>47</v>
      </c>
      <c r="D46" s="10">
        <f>ROUND(B46-C46,0)</f>
        <v>20</v>
      </c>
      <c r="E46" s="11">
        <v>3</v>
      </c>
      <c r="F46" s="12">
        <f>D46*E46</f>
        <v>60</v>
      </c>
      <c r="G46" s="11">
        <f t="shared" si="3"/>
        <v>57.69</v>
      </c>
      <c r="H46" s="11">
        <f>ROUND(F46-G46,2)</f>
        <v>2.31</v>
      </c>
    </row>
    <row r="47" spans="1:8" ht="12.4" customHeight="1" x14ac:dyDescent="0.25">
      <c r="A47" s="8" t="s">
        <v>50</v>
      </c>
      <c r="B47" s="9">
        <v>3</v>
      </c>
      <c r="C47" s="10">
        <f t="shared" si="0"/>
        <v>2</v>
      </c>
      <c r="D47" s="10">
        <f t="shared" si="1"/>
        <v>1</v>
      </c>
      <c r="E47" s="11">
        <v>1</v>
      </c>
      <c r="F47" s="12">
        <f t="shared" si="2"/>
        <v>1</v>
      </c>
      <c r="G47" s="11">
        <f t="shared" si="3"/>
        <v>0.96</v>
      </c>
      <c r="H47" s="11">
        <f t="shared" si="4"/>
        <v>0.04</v>
      </c>
    </row>
    <row r="48" spans="1:8" ht="12.4" customHeight="1" x14ac:dyDescent="0.25">
      <c r="A48" s="8" t="s">
        <v>50</v>
      </c>
      <c r="B48" s="9">
        <v>54</v>
      </c>
      <c r="C48" s="10">
        <f>ROUND(B48*70%,0)</f>
        <v>38</v>
      </c>
      <c r="D48" s="10">
        <f>ROUND(B48-C48,0)</f>
        <v>16</v>
      </c>
      <c r="E48" s="11">
        <v>1</v>
      </c>
      <c r="F48" s="12">
        <f>D48*E48</f>
        <v>16</v>
      </c>
      <c r="G48" s="11">
        <f>ROUNDDOWN(F48/1.04,2)</f>
        <v>15.38</v>
      </c>
      <c r="H48" s="11">
        <f>ROUND(F48-G48,2)</f>
        <v>0.62</v>
      </c>
    </row>
    <row r="49" spans="1:8" ht="15" x14ac:dyDescent="0.25">
      <c r="A49" s="8" t="s">
        <v>51</v>
      </c>
      <c r="B49" s="9">
        <v>5</v>
      </c>
      <c r="C49" s="10">
        <f t="shared" si="0"/>
        <v>4</v>
      </c>
      <c r="D49" s="10">
        <f t="shared" si="1"/>
        <v>1</v>
      </c>
      <c r="E49" s="11">
        <v>0.65</v>
      </c>
      <c r="F49" s="12">
        <f t="shared" si="2"/>
        <v>0.65</v>
      </c>
      <c r="G49" s="11">
        <f t="shared" si="3"/>
        <v>0.62</v>
      </c>
      <c r="H49" s="11">
        <f t="shared" si="4"/>
        <v>0.03</v>
      </c>
    </row>
    <row r="50" spans="1:8" ht="15" x14ac:dyDescent="0.25">
      <c r="A50" s="8" t="s">
        <v>51</v>
      </c>
      <c r="B50" s="9">
        <v>41</v>
      </c>
      <c r="C50" s="10">
        <f>ROUND(B50*70%,0)</f>
        <v>29</v>
      </c>
      <c r="D50" s="10">
        <f>ROUND(B50-C50,0)</f>
        <v>12</v>
      </c>
      <c r="E50" s="11">
        <v>0.8</v>
      </c>
      <c r="F50" s="12">
        <f>D50*E50</f>
        <v>9.6000000000000014</v>
      </c>
      <c r="G50" s="11">
        <f>ROUNDDOWN(F50/1.04,2)</f>
        <v>9.23</v>
      </c>
      <c r="H50" s="11">
        <f>ROUND(F50-G50,2)</f>
        <v>0.37</v>
      </c>
    </row>
    <row r="51" spans="1:8" ht="15" x14ac:dyDescent="0.25">
      <c r="A51" s="8" t="s">
        <v>52</v>
      </c>
      <c r="B51" s="9">
        <v>132</v>
      </c>
      <c r="C51" s="10">
        <f>ROUND(B51*70%,0)</f>
        <v>92</v>
      </c>
      <c r="D51" s="10">
        <f>ROUND(B51-C51,0)</f>
        <v>40</v>
      </c>
      <c r="E51" s="11">
        <v>1</v>
      </c>
      <c r="F51" s="12">
        <f>D51*E51</f>
        <v>40</v>
      </c>
      <c r="G51" s="11">
        <f>ROUNDDOWN(F51/1.04,2)</f>
        <v>38.46</v>
      </c>
      <c r="H51" s="11">
        <f>ROUND(F51-G51,2)</f>
        <v>1.54</v>
      </c>
    </row>
    <row r="52" spans="1:8" ht="15" x14ac:dyDescent="0.25">
      <c r="A52" s="8" t="s">
        <v>53</v>
      </c>
      <c r="B52" s="9">
        <v>1551</v>
      </c>
      <c r="C52" s="10">
        <f t="shared" si="0"/>
        <v>1086</v>
      </c>
      <c r="D52" s="10">
        <f t="shared" si="1"/>
        <v>465</v>
      </c>
      <c r="E52" s="11">
        <v>2.8</v>
      </c>
      <c r="F52" s="12">
        <f t="shared" si="2"/>
        <v>1302</v>
      </c>
      <c r="G52" s="11">
        <f t="shared" si="3"/>
        <v>1251.92</v>
      </c>
      <c r="H52" s="11">
        <f t="shared" si="4"/>
        <v>50.08</v>
      </c>
    </row>
    <row r="53" spans="1:8" ht="15" x14ac:dyDescent="0.25">
      <c r="A53" s="8" t="s">
        <v>54</v>
      </c>
      <c r="B53" s="9">
        <v>48</v>
      </c>
      <c r="C53" s="10">
        <f t="shared" si="0"/>
        <v>34</v>
      </c>
      <c r="D53" s="10">
        <f t="shared" si="1"/>
        <v>14</v>
      </c>
      <c r="E53" s="11">
        <v>5</v>
      </c>
      <c r="F53" s="12">
        <f t="shared" si="2"/>
        <v>70</v>
      </c>
      <c r="G53" s="11">
        <f t="shared" si="3"/>
        <v>67.3</v>
      </c>
      <c r="H53" s="11">
        <f t="shared" si="4"/>
        <v>2.7</v>
      </c>
    </row>
    <row r="54" spans="1:8" ht="15" x14ac:dyDescent="0.25">
      <c r="A54" s="8" t="s">
        <v>55</v>
      </c>
      <c r="B54" s="9">
        <v>9</v>
      </c>
      <c r="C54" s="10">
        <f t="shared" si="0"/>
        <v>6</v>
      </c>
      <c r="D54" s="10">
        <f t="shared" si="1"/>
        <v>3</v>
      </c>
      <c r="E54" s="11">
        <v>7.75</v>
      </c>
      <c r="F54" s="12">
        <f t="shared" si="2"/>
        <v>23.25</v>
      </c>
      <c r="G54" s="11">
        <f t="shared" si="3"/>
        <v>22.35</v>
      </c>
      <c r="H54" s="11">
        <f t="shared" si="4"/>
        <v>0.9</v>
      </c>
    </row>
    <row r="55" spans="1:8" ht="15" x14ac:dyDescent="0.25">
      <c r="A55" s="8" t="s">
        <v>56</v>
      </c>
      <c r="B55" s="9">
        <v>13</v>
      </c>
      <c r="C55" s="10">
        <f t="shared" si="0"/>
        <v>9</v>
      </c>
      <c r="D55" s="10">
        <f t="shared" si="1"/>
        <v>4</v>
      </c>
      <c r="E55" s="11">
        <v>12.91</v>
      </c>
      <c r="F55" s="12">
        <f t="shared" si="2"/>
        <v>51.64</v>
      </c>
      <c r="G55" s="11">
        <f t="shared" si="3"/>
        <v>49.65</v>
      </c>
      <c r="H55" s="11">
        <f t="shared" si="4"/>
        <v>1.99</v>
      </c>
    </row>
    <row r="56" spans="1:8" ht="15" x14ac:dyDescent="0.25">
      <c r="A56" s="8" t="s">
        <v>57</v>
      </c>
      <c r="B56" s="9">
        <v>2942</v>
      </c>
      <c r="C56" s="10">
        <f t="shared" si="0"/>
        <v>2059</v>
      </c>
      <c r="D56" s="10">
        <f t="shared" si="1"/>
        <v>883</v>
      </c>
      <c r="E56" s="11">
        <v>2.1</v>
      </c>
      <c r="F56" s="12">
        <f t="shared" si="2"/>
        <v>1854.3000000000002</v>
      </c>
      <c r="G56" s="11">
        <f t="shared" si="3"/>
        <v>1782.98</v>
      </c>
      <c r="H56" s="11">
        <f t="shared" si="4"/>
        <v>71.319999999999993</v>
      </c>
    </row>
    <row r="57" spans="1:8" ht="15" x14ac:dyDescent="0.25">
      <c r="A57" s="8" t="s">
        <v>58</v>
      </c>
      <c r="B57" s="9">
        <v>80</v>
      </c>
      <c r="C57" s="10">
        <f t="shared" si="0"/>
        <v>56</v>
      </c>
      <c r="D57" s="10">
        <f t="shared" si="1"/>
        <v>24</v>
      </c>
      <c r="E57" s="11">
        <v>6</v>
      </c>
      <c r="F57" s="12">
        <f t="shared" si="2"/>
        <v>144</v>
      </c>
      <c r="G57" s="11">
        <f t="shared" si="3"/>
        <v>138.46</v>
      </c>
      <c r="H57" s="11">
        <f t="shared" si="4"/>
        <v>5.54</v>
      </c>
    </row>
    <row r="58" spans="1:8" ht="15" x14ac:dyDescent="0.25">
      <c r="A58" s="8" t="s">
        <v>59</v>
      </c>
      <c r="B58" s="9">
        <v>1461</v>
      </c>
      <c r="C58" s="10">
        <f>ROUND(B58*70%,0)</f>
        <v>1023</v>
      </c>
      <c r="D58" s="10">
        <f>ROUND(B58-C58,0)</f>
        <v>438</v>
      </c>
      <c r="E58" s="11">
        <v>3.4</v>
      </c>
      <c r="F58" s="12">
        <f>D58*E58</f>
        <v>1489.2</v>
      </c>
      <c r="G58" s="11">
        <f>ROUNDDOWN(F58/1.04,2)</f>
        <v>1431.92</v>
      </c>
      <c r="H58" s="11">
        <f>ROUND(F58-G58,2)</f>
        <v>57.28</v>
      </c>
    </row>
    <row r="59" spans="1:8" ht="15" x14ac:dyDescent="0.25">
      <c r="A59" s="8" t="s">
        <v>60</v>
      </c>
      <c r="B59" s="9">
        <v>9</v>
      </c>
      <c r="C59" s="10">
        <f>ROUND(B59*70%,0)</f>
        <v>6</v>
      </c>
      <c r="D59" s="10">
        <f>ROUND(B59-C59,0)</f>
        <v>3</v>
      </c>
      <c r="E59" s="11">
        <v>3.4</v>
      </c>
      <c r="F59" s="12">
        <f>D59*E59</f>
        <v>10.199999999999999</v>
      </c>
      <c r="G59" s="11">
        <f>ROUNDDOWN(F59/1.04,2)</f>
        <v>9.8000000000000007</v>
      </c>
      <c r="H59" s="11">
        <f>ROUND(F59-G59,2)</f>
        <v>0.4</v>
      </c>
    </row>
    <row r="60" spans="1:8" ht="15" x14ac:dyDescent="0.25">
      <c r="A60" s="8" t="s">
        <v>61</v>
      </c>
      <c r="B60" s="9">
        <v>32</v>
      </c>
      <c r="C60" s="10">
        <f>ROUND(B60*70%,0)</f>
        <v>22</v>
      </c>
      <c r="D60" s="10">
        <f>ROUND(B60-C60,0)</f>
        <v>10</v>
      </c>
      <c r="E60" s="11">
        <v>3.4</v>
      </c>
      <c r="F60" s="12">
        <f>D60*E60</f>
        <v>34</v>
      </c>
      <c r="G60" s="11">
        <f>ROUNDDOWN(F60/1.04,2)</f>
        <v>32.69</v>
      </c>
      <c r="H60" s="11">
        <f>ROUND(F60-G60,2)</f>
        <v>1.31</v>
      </c>
    </row>
    <row r="61" spans="1:8" ht="15" x14ac:dyDescent="0.25">
      <c r="A61" s="8" t="s">
        <v>62</v>
      </c>
      <c r="B61" s="9">
        <v>243</v>
      </c>
      <c r="C61" s="10">
        <f t="shared" si="0"/>
        <v>170</v>
      </c>
      <c r="D61" s="10">
        <f t="shared" si="1"/>
        <v>73</v>
      </c>
      <c r="E61" s="11">
        <v>5</v>
      </c>
      <c r="F61" s="12">
        <f t="shared" si="2"/>
        <v>365</v>
      </c>
      <c r="G61" s="11">
        <f t="shared" si="3"/>
        <v>350.96</v>
      </c>
      <c r="H61" s="11">
        <f t="shared" si="4"/>
        <v>14.04</v>
      </c>
    </row>
    <row r="62" spans="1:8" ht="15" x14ac:dyDescent="0.25">
      <c r="A62" s="8" t="s">
        <v>63</v>
      </c>
      <c r="B62" s="9">
        <v>187</v>
      </c>
      <c r="C62" s="10">
        <f>ROUND(B62*70%,0)</f>
        <v>131</v>
      </c>
      <c r="D62" s="10">
        <f>ROUND(B62-C62,0)</f>
        <v>56</v>
      </c>
      <c r="E62" s="11">
        <v>6</v>
      </c>
      <c r="F62" s="12">
        <f>D62*E62</f>
        <v>336</v>
      </c>
      <c r="G62" s="11">
        <f>ROUNDDOWN(F62/1.04,2)</f>
        <v>323.07</v>
      </c>
      <c r="H62" s="11">
        <f>ROUND(F62-G62,2)</f>
        <v>12.93</v>
      </c>
    </row>
    <row r="63" spans="1:8" ht="15" x14ac:dyDescent="0.25">
      <c r="A63" s="8" t="s">
        <v>64</v>
      </c>
      <c r="B63" s="9">
        <v>3</v>
      </c>
      <c r="C63" s="10">
        <f>ROUND(B63*70%,0)</f>
        <v>2</v>
      </c>
      <c r="D63" s="10">
        <f>ROUND(B63-C63,0)</f>
        <v>1</v>
      </c>
      <c r="E63" s="11">
        <v>9</v>
      </c>
      <c r="F63" s="12">
        <f>D63*E63</f>
        <v>9</v>
      </c>
      <c r="G63" s="11">
        <f>ROUNDDOWN(F63/1.04,2)</f>
        <v>8.65</v>
      </c>
      <c r="H63" s="11">
        <f>ROUND(F63-G63,2)</f>
        <v>0.35</v>
      </c>
    </row>
    <row r="64" spans="1:8" ht="15" x14ac:dyDescent="0.25">
      <c r="A64" s="8" t="s">
        <v>65</v>
      </c>
      <c r="B64" s="9">
        <v>72</v>
      </c>
      <c r="C64" s="10">
        <f>ROUND(B64*70%,0)</f>
        <v>50</v>
      </c>
      <c r="D64" s="10">
        <f>ROUND(B64-C64,0)</f>
        <v>22</v>
      </c>
      <c r="E64" s="11">
        <v>6</v>
      </c>
      <c r="F64" s="12">
        <f>D64*E64</f>
        <v>132</v>
      </c>
      <c r="G64" s="11">
        <f>ROUNDDOWN(F64/1.04,2)</f>
        <v>126.92</v>
      </c>
      <c r="H64" s="11">
        <f>ROUND(F64-G64,2)</f>
        <v>5.08</v>
      </c>
    </row>
    <row r="65" spans="1:8" ht="15" x14ac:dyDescent="0.25">
      <c r="A65" s="8" t="s">
        <v>66</v>
      </c>
      <c r="B65" s="9">
        <v>1068</v>
      </c>
      <c r="C65" s="10">
        <f>ROUND(B65*70%,0)</f>
        <v>748</v>
      </c>
      <c r="D65" s="10">
        <f>ROUND(B65-C65,0)</f>
        <v>320</v>
      </c>
      <c r="E65" s="11">
        <v>3</v>
      </c>
      <c r="F65" s="12">
        <f>D65*E65</f>
        <v>960</v>
      </c>
      <c r="G65" s="11">
        <f>ROUNDDOWN(F65/1.04,2)</f>
        <v>923.07</v>
      </c>
      <c r="H65" s="11">
        <f>ROUND(F65-G65,2)</f>
        <v>36.93</v>
      </c>
    </row>
    <row r="66" spans="1:8" ht="15" x14ac:dyDescent="0.25">
      <c r="A66" s="8" t="s">
        <v>67</v>
      </c>
      <c r="B66" s="9">
        <v>18</v>
      </c>
      <c r="C66" s="10">
        <f t="shared" si="0"/>
        <v>13</v>
      </c>
      <c r="D66" s="10">
        <f t="shared" si="1"/>
        <v>5</v>
      </c>
      <c r="E66" s="11">
        <v>8</v>
      </c>
      <c r="F66" s="12">
        <f t="shared" si="2"/>
        <v>40</v>
      </c>
      <c r="G66" s="11">
        <f t="shared" si="3"/>
        <v>38.46</v>
      </c>
      <c r="H66" s="11">
        <f t="shared" si="4"/>
        <v>1.54</v>
      </c>
    </row>
    <row r="67" spans="1:8" ht="15" x14ac:dyDescent="0.25">
      <c r="A67" s="8" t="s">
        <v>68</v>
      </c>
      <c r="B67" s="9">
        <v>35</v>
      </c>
      <c r="C67" s="10">
        <f>ROUND(B67*70%,0)</f>
        <v>25</v>
      </c>
      <c r="D67" s="10">
        <f>ROUND(B67-C67,0)</f>
        <v>10</v>
      </c>
      <c r="E67" s="11">
        <v>3</v>
      </c>
      <c r="F67" s="12">
        <f>D67*E67</f>
        <v>30</v>
      </c>
      <c r="G67" s="11">
        <f>ROUNDDOWN(F67/1.04,2)</f>
        <v>28.84</v>
      </c>
      <c r="H67" s="11">
        <f>ROUND(F67-G67,2)</f>
        <v>1.1599999999999999</v>
      </c>
    </row>
    <row r="68" spans="1:8" ht="15" x14ac:dyDescent="0.25">
      <c r="A68" s="8" t="s">
        <v>69</v>
      </c>
      <c r="B68" s="9">
        <v>2</v>
      </c>
      <c r="C68" s="10">
        <f t="shared" ref="C68:C79" si="5">ROUND(B68*70%,0)</f>
        <v>1</v>
      </c>
      <c r="D68" s="10">
        <f>ROUND(B68-C68,0)</f>
        <v>1</v>
      </c>
      <c r="E68" s="11">
        <v>12</v>
      </c>
      <c r="F68" s="12">
        <f>D68*E68</f>
        <v>12</v>
      </c>
      <c r="G68" s="11">
        <f t="shared" ref="G68:G79" si="6">ROUNDDOWN(F68/1.04,2)</f>
        <v>11.53</v>
      </c>
      <c r="H68" s="11">
        <f>ROUND(F68-G68,2)</f>
        <v>0.47</v>
      </c>
    </row>
    <row r="69" spans="1:8" ht="15" x14ac:dyDescent="0.25">
      <c r="A69" s="8" t="s">
        <v>70</v>
      </c>
      <c r="B69" s="9">
        <v>2</v>
      </c>
      <c r="C69" s="10">
        <f t="shared" si="5"/>
        <v>1</v>
      </c>
      <c r="D69" s="10">
        <f>ROUND(B69-C69,0)</f>
        <v>1</v>
      </c>
      <c r="E69" s="11">
        <v>14</v>
      </c>
      <c r="F69" s="12">
        <f>D69*E69</f>
        <v>14</v>
      </c>
      <c r="G69" s="11">
        <f t="shared" si="6"/>
        <v>13.46</v>
      </c>
      <c r="H69" s="11">
        <f>ROUND(F69-G69,2)</f>
        <v>0.54</v>
      </c>
    </row>
    <row r="70" spans="1:8" ht="15" x14ac:dyDescent="0.25">
      <c r="A70" s="8" t="s">
        <v>71</v>
      </c>
      <c r="B70" s="9">
        <v>3</v>
      </c>
      <c r="C70" s="10">
        <f>ROUND(B70*70%,0)</f>
        <v>2</v>
      </c>
      <c r="D70" s="10">
        <f>ROUND(B70-C70,0)</f>
        <v>1</v>
      </c>
      <c r="E70" s="11">
        <v>10</v>
      </c>
      <c r="F70" s="12">
        <f>D70*E70</f>
        <v>10</v>
      </c>
      <c r="G70" s="11">
        <f>ROUNDDOWN(F70/1.04,2)</f>
        <v>9.61</v>
      </c>
      <c r="H70" s="11">
        <f>ROUND(F70-G70,2)</f>
        <v>0.39</v>
      </c>
    </row>
    <row r="71" spans="1:8" ht="15" x14ac:dyDescent="0.25">
      <c r="A71" s="8" t="s">
        <v>72</v>
      </c>
      <c r="B71" s="9">
        <v>40</v>
      </c>
      <c r="C71" s="10">
        <f t="shared" si="5"/>
        <v>28</v>
      </c>
      <c r="D71" s="10">
        <f t="shared" ref="D71:D79" si="7">ROUND(B71-C71,0)</f>
        <v>12</v>
      </c>
      <c r="E71" s="11">
        <v>5</v>
      </c>
      <c r="F71" s="12">
        <f t="shared" ref="F71:F79" si="8">D71*E71</f>
        <v>60</v>
      </c>
      <c r="G71" s="11">
        <f t="shared" si="6"/>
        <v>57.69</v>
      </c>
      <c r="H71" s="11">
        <f t="shared" ref="H71:H79" si="9">ROUND(F71-G71,2)</f>
        <v>2.31</v>
      </c>
    </row>
    <row r="72" spans="1:8" ht="15" x14ac:dyDescent="0.25">
      <c r="A72" s="8" t="s">
        <v>73</v>
      </c>
      <c r="B72" s="9">
        <v>53</v>
      </c>
      <c r="C72" s="10">
        <f t="shared" si="5"/>
        <v>37</v>
      </c>
      <c r="D72" s="10">
        <f t="shared" si="7"/>
        <v>16</v>
      </c>
      <c r="E72" s="11">
        <v>8.5</v>
      </c>
      <c r="F72" s="12">
        <f t="shared" si="8"/>
        <v>136</v>
      </c>
      <c r="G72" s="11">
        <f t="shared" si="6"/>
        <v>130.76</v>
      </c>
      <c r="H72" s="11">
        <f t="shared" si="9"/>
        <v>5.24</v>
      </c>
    </row>
    <row r="73" spans="1:8" ht="15" x14ac:dyDescent="0.25">
      <c r="A73" s="8" t="s">
        <v>74</v>
      </c>
      <c r="B73" s="9">
        <v>756</v>
      </c>
      <c r="C73" s="10">
        <f>ROUND(B73*70%,0)</f>
        <v>529</v>
      </c>
      <c r="D73" s="10">
        <f>ROUND(B73-C73,0)</f>
        <v>227</v>
      </c>
      <c r="E73" s="11">
        <v>1.6</v>
      </c>
      <c r="F73" s="12">
        <f>D73*E73</f>
        <v>363.20000000000005</v>
      </c>
      <c r="G73" s="11">
        <f>ROUNDDOWN(F73/1.04,2)</f>
        <v>349.23</v>
      </c>
      <c r="H73" s="11">
        <f>ROUND(F73-G73,2)</f>
        <v>13.97</v>
      </c>
    </row>
    <row r="74" spans="1:8" ht="15" x14ac:dyDescent="0.25">
      <c r="A74" s="8" t="s">
        <v>75</v>
      </c>
      <c r="B74" s="9">
        <v>42</v>
      </c>
      <c r="C74" s="10">
        <f t="shared" si="5"/>
        <v>29</v>
      </c>
      <c r="D74" s="10">
        <f>ROUND(B74-C74,0)</f>
        <v>13</v>
      </c>
      <c r="E74" s="11">
        <v>1.6</v>
      </c>
      <c r="F74" s="12">
        <f>D74*E74</f>
        <v>20.8</v>
      </c>
      <c r="G74" s="11">
        <f t="shared" si="6"/>
        <v>20</v>
      </c>
      <c r="H74" s="11">
        <f>ROUND(F74-G74,2)</f>
        <v>0.8</v>
      </c>
    </row>
    <row r="75" spans="1:8" ht="15" x14ac:dyDescent="0.25">
      <c r="A75" s="8" t="s">
        <v>76</v>
      </c>
      <c r="B75" s="9">
        <v>361</v>
      </c>
      <c r="C75" s="10">
        <f t="shared" si="5"/>
        <v>253</v>
      </c>
      <c r="D75" s="10">
        <f>ROUND(B75-C75,0)</f>
        <v>108</v>
      </c>
      <c r="E75" s="11">
        <v>1.6</v>
      </c>
      <c r="F75" s="12">
        <f>D75*E75</f>
        <v>172.8</v>
      </c>
      <c r="G75" s="11">
        <f t="shared" si="6"/>
        <v>166.15</v>
      </c>
      <c r="H75" s="11">
        <f>ROUND(F75-G75,2)</f>
        <v>6.65</v>
      </c>
    </row>
    <row r="76" spans="1:8" ht="15" x14ac:dyDescent="0.25">
      <c r="A76" s="8" t="s">
        <v>77</v>
      </c>
      <c r="B76" s="9">
        <v>42</v>
      </c>
      <c r="C76" s="10">
        <f t="shared" si="5"/>
        <v>29</v>
      </c>
      <c r="D76" s="10">
        <f>ROUND(B76-C76,0)</f>
        <v>13</v>
      </c>
      <c r="E76" s="11">
        <v>3.5</v>
      </c>
      <c r="F76" s="12">
        <f>D76*E76</f>
        <v>45.5</v>
      </c>
      <c r="G76" s="11">
        <f t="shared" si="6"/>
        <v>43.75</v>
      </c>
      <c r="H76" s="11">
        <f>ROUND(F76-G76,2)</f>
        <v>1.75</v>
      </c>
    </row>
    <row r="77" spans="1:8" ht="15" x14ac:dyDescent="0.25">
      <c r="A77" s="8" t="s">
        <v>78</v>
      </c>
      <c r="B77" s="9">
        <v>11</v>
      </c>
      <c r="C77" s="10">
        <f>ROUND(B77*70%,0)</f>
        <v>8</v>
      </c>
      <c r="D77" s="10">
        <f>ROUND(B77-C77,0)</f>
        <v>3</v>
      </c>
      <c r="E77" s="11">
        <v>6</v>
      </c>
      <c r="F77" s="12">
        <f>D77*E77</f>
        <v>18</v>
      </c>
      <c r="G77" s="11">
        <f>ROUNDDOWN(F77/1.04,2)</f>
        <v>17.3</v>
      </c>
      <c r="H77" s="11">
        <f>ROUND(F77-G77,2)</f>
        <v>0.7</v>
      </c>
    </row>
    <row r="78" spans="1:8" ht="15" x14ac:dyDescent="0.25">
      <c r="A78" s="8" t="s">
        <v>79</v>
      </c>
      <c r="B78" s="9">
        <v>3474</v>
      </c>
      <c r="C78" s="10">
        <f t="shared" si="5"/>
        <v>2432</v>
      </c>
      <c r="D78" s="10">
        <f t="shared" si="7"/>
        <v>1042</v>
      </c>
      <c r="E78" s="11">
        <v>2</v>
      </c>
      <c r="F78" s="12">
        <f t="shared" si="8"/>
        <v>2084</v>
      </c>
      <c r="G78" s="11">
        <f t="shared" si="6"/>
        <v>2003.84</v>
      </c>
      <c r="H78" s="11">
        <f t="shared" si="9"/>
        <v>80.16</v>
      </c>
    </row>
    <row r="79" spans="1:8" ht="14.25" customHeight="1" x14ac:dyDescent="0.25">
      <c r="A79" s="8" t="s">
        <v>80</v>
      </c>
      <c r="B79" s="9">
        <v>2777</v>
      </c>
      <c r="C79" s="10">
        <f t="shared" si="5"/>
        <v>1944</v>
      </c>
      <c r="D79" s="10">
        <f t="shared" si="7"/>
        <v>833</v>
      </c>
      <c r="E79" s="11">
        <v>2</v>
      </c>
      <c r="F79" s="12">
        <f t="shared" si="8"/>
        <v>1666</v>
      </c>
      <c r="G79" s="11">
        <f t="shared" si="6"/>
        <v>1601.92</v>
      </c>
      <c r="H79" s="11">
        <f t="shared" si="9"/>
        <v>64.08</v>
      </c>
    </row>
    <row r="80" spans="1:8" ht="16.5" thickBot="1" x14ac:dyDescent="0.25">
      <c r="A80" s="13" t="s">
        <v>81</v>
      </c>
      <c r="B80" s="14"/>
      <c r="C80" s="14"/>
      <c r="D80" s="14"/>
      <c r="E80" s="14"/>
      <c r="F80" s="14"/>
      <c r="G80" s="15"/>
      <c r="H80" s="16">
        <f>SUM(H3:H79)</f>
        <v>965.52999999999975</v>
      </c>
    </row>
  </sheetData>
  <mergeCells count="3">
    <mergeCell ref="D2:F2"/>
    <mergeCell ref="G2:H2"/>
    <mergeCell ref="A80:G80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XSTAMPADISPARI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Ufficio</dc:creator>
  <cp:lastModifiedBy>Ufficio</cp:lastModifiedBy>
  <dcterms:created xsi:type="dcterms:W3CDTF">2019-12-12T15:23:41Z</dcterms:created>
  <dcterms:modified xsi:type="dcterms:W3CDTF">2019-12-12T15:24:08Z</dcterms:modified>
</cp:coreProperties>
</file>