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SETTEMBRE" sheetId="1" r:id="rId1"/>
  </sheets>
  <calcPr calcId="145621"/>
</workbook>
</file>

<file path=xl/calcChain.xml><?xml version="1.0" encoding="utf-8"?>
<calcChain xmlns="http://schemas.openxmlformats.org/spreadsheetml/2006/main">
  <c r="C20" i="1" l="1"/>
  <c r="D20" i="1" s="1"/>
  <c r="F20" i="1" s="1"/>
  <c r="G20" i="1" l="1"/>
  <c r="H20" i="1" s="1"/>
  <c r="C97" i="1"/>
  <c r="D97" i="1" s="1"/>
  <c r="F97" i="1" s="1"/>
  <c r="C96" i="1"/>
  <c r="D96" i="1" s="1"/>
  <c r="F96" i="1" s="1"/>
  <c r="G96" i="1" s="1"/>
  <c r="D95" i="1"/>
  <c r="F95" i="1" s="1"/>
  <c r="G95" i="1" s="1"/>
  <c r="C95" i="1"/>
  <c r="F94" i="1"/>
  <c r="G94" i="1" s="1"/>
  <c r="C94" i="1"/>
  <c r="D94" i="1" s="1"/>
  <c r="C93" i="1"/>
  <c r="D93" i="1" s="1"/>
  <c r="F93" i="1" s="1"/>
  <c r="C92" i="1"/>
  <c r="D92" i="1" s="1"/>
  <c r="F92" i="1" s="1"/>
  <c r="G92" i="1" s="1"/>
  <c r="D91" i="1"/>
  <c r="F91" i="1" s="1"/>
  <c r="G91" i="1" s="1"/>
  <c r="C91" i="1"/>
  <c r="F90" i="1"/>
  <c r="G90" i="1" s="1"/>
  <c r="C90" i="1"/>
  <c r="D90" i="1" s="1"/>
  <c r="C89" i="1"/>
  <c r="D89" i="1" s="1"/>
  <c r="F89" i="1" s="1"/>
  <c r="C88" i="1"/>
  <c r="D88" i="1" s="1"/>
  <c r="F88" i="1" s="1"/>
  <c r="G88" i="1" s="1"/>
  <c r="D87" i="1"/>
  <c r="F87" i="1" s="1"/>
  <c r="G87" i="1" s="1"/>
  <c r="C87" i="1"/>
  <c r="F86" i="1"/>
  <c r="G86" i="1" s="1"/>
  <c r="C86" i="1"/>
  <c r="D86" i="1" s="1"/>
  <c r="C85" i="1"/>
  <c r="D85" i="1" s="1"/>
  <c r="F85" i="1" s="1"/>
  <c r="C84" i="1"/>
  <c r="D84" i="1" s="1"/>
  <c r="F84" i="1" s="1"/>
  <c r="G84" i="1" s="1"/>
  <c r="D83" i="1"/>
  <c r="F83" i="1" s="1"/>
  <c r="G83" i="1" s="1"/>
  <c r="C83" i="1"/>
  <c r="F82" i="1"/>
  <c r="G82" i="1" s="1"/>
  <c r="C82" i="1"/>
  <c r="D82" i="1" s="1"/>
  <c r="C81" i="1"/>
  <c r="D81" i="1" s="1"/>
  <c r="F81" i="1" s="1"/>
  <c r="C80" i="1"/>
  <c r="D80" i="1" s="1"/>
  <c r="F80" i="1" s="1"/>
  <c r="G80" i="1" s="1"/>
  <c r="D79" i="1"/>
  <c r="F79" i="1" s="1"/>
  <c r="G79" i="1" s="1"/>
  <c r="C79" i="1"/>
  <c r="F78" i="1"/>
  <c r="G78" i="1" s="1"/>
  <c r="C78" i="1"/>
  <c r="D78" i="1" s="1"/>
  <c r="C77" i="1"/>
  <c r="D77" i="1" s="1"/>
  <c r="F77" i="1" s="1"/>
  <c r="C76" i="1"/>
  <c r="D76" i="1" s="1"/>
  <c r="F76" i="1" s="1"/>
  <c r="G76" i="1" s="1"/>
  <c r="D75" i="1"/>
  <c r="F75" i="1" s="1"/>
  <c r="G75" i="1" s="1"/>
  <c r="C75" i="1"/>
  <c r="F74" i="1"/>
  <c r="G74" i="1" s="1"/>
  <c r="C74" i="1"/>
  <c r="D74" i="1" s="1"/>
  <c r="C73" i="1"/>
  <c r="D73" i="1" s="1"/>
  <c r="F73" i="1" s="1"/>
  <c r="C72" i="1"/>
  <c r="D72" i="1" s="1"/>
  <c r="F72" i="1" s="1"/>
  <c r="G72" i="1" s="1"/>
  <c r="D71" i="1"/>
  <c r="F71" i="1" s="1"/>
  <c r="G71" i="1" s="1"/>
  <c r="C71" i="1"/>
  <c r="F70" i="1"/>
  <c r="G70" i="1" s="1"/>
  <c r="C70" i="1"/>
  <c r="D70" i="1" s="1"/>
  <c r="C69" i="1"/>
  <c r="D69" i="1" s="1"/>
  <c r="F69" i="1" s="1"/>
  <c r="C68" i="1"/>
  <c r="D68" i="1" s="1"/>
  <c r="F68" i="1" s="1"/>
  <c r="G68" i="1" s="1"/>
  <c r="D67" i="1"/>
  <c r="F67" i="1" s="1"/>
  <c r="G67" i="1" s="1"/>
  <c r="C67" i="1"/>
  <c r="F66" i="1"/>
  <c r="G66" i="1" s="1"/>
  <c r="C66" i="1"/>
  <c r="D66" i="1" s="1"/>
  <c r="C65" i="1"/>
  <c r="D65" i="1" s="1"/>
  <c r="F65" i="1" s="1"/>
  <c r="C64" i="1"/>
  <c r="D64" i="1" s="1"/>
  <c r="F64" i="1" s="1"/>
  <c r="G64" i="1" s="1"/>
  <c r="D63" i="1"/>
  <c r="F63" i="1" s="1"/>
  <c r="G63" i="1" s="1"/>
  <c r="C63" i="1"/>
  <c r="F62" i="1"/>
  <c r="G62" i="1" s="1"/>
  <c r="C62" i="1"/>
  <c r="D62" i="1" s="1"/>
  <c r="C61" i="1"/>
  <c r="D61" i="1" s="1"/>
  <c r="F61" i="1" s="1"/>
  <c r="C60" i="1"/>
  <c r="D60" i="1" s="1"/>
  <c r="F60" i="1" s="1"/>
  <c r="G60" i="1" s="1"/>
  <c r="D59" i="1"/>
  <c r="F59" i="1" s="1"/>
  <c r="G59" i="1" s="1"/>
  <c r="C59" i="1"/>
  <c r="F58" i="1"/>
  <c r="G58" i="1" s="1"/>
  <c r="C58" i="1"/>
  <c r="D58" i="1" s="1"/>
  <c r="C57" i="1"/>
  <c r="D57" i="1" s="1"/>
  <c r="F57" i="1" s="1"/>
  <c r="C56" i="1"/>
  <c r="D56" i="1" s="1"/>
  <c r="F56" i="1" s="1"/>
  <c r="G56" i="1" s="1"/>
  <c r="D55" i="1"/>
  <c r="F55" i="1" s="1"/>
  <c r="G55" i="1" s="1"/>
  <c r="C55" i="1"/>
  <c r="F54" i="1"/>
  <c r="G54" i="1" s="1"/>
  <c r="C54" i="1"/>
  <c r="D54" i="1" s="1"/>
  <c r="C53" i="1"/>
  <c r="D53" i="1" s="1"/>
  <c r="F53" i="1" s="1"/>
  <c r="C52" i="1"/>
  <c r="D52" i="1" s="1"/>
  <c r="F52" i="1" s="1"/>
  <c r="G52" i="1" s="1"/>
  <c r="D51" i="1"/>
  <c r="F51" i="1" s="1"/>
  <c r="G51" i="1" s="1"/>
  <c r="C51" i="1"/>
  <c r="F50" i="1"/>
  <c r="G50" i="1" s="1"/>
  <c r="C50" i="1"/>
  <c r="D50" i="1" s="1"/>
  <c r="C49" i="1"/>
  <c r="D49" i="1" s="1"/>
  <c r="F49" i="1" s="1"/>
  <c r="C48" i="1"/>
  <c r="D48" i="1" s="1"/>
  <c r="F48" i="1" s="1"/>
  <c r="G48" i="1" s="1"/>
  <c r="D47" i="1"/>
  <c r="F47" i="1" s="1"/>
  <c r="G47" i="1" s="1"/>
  <c r="C47" i="1"/>
  <c r="F46" i="1"/>
  <c r="G46" i="1" s="1"/>
  <c r="C46" i="1"/>
  <c r="D46" i="1" s="1"/>
  <c r="C45" i="1"/>
  <c r="D45" i="1" s="1"/>
  <c r="F45" i="1" s="1"/>
  <c r="C44" i="1"/>
  <c r="D44" i="1" s="1"/>
  <c r="F44" i="1" s="1"/>
  <c r="G44" i="1" s="1"/>
  <c r="D43" i="1"/>
  <c r="F43" i="1" s="1"/>
  <c r="G43" i="1" s="1"/>
  <c r="C43" i="1"/>
  <c r="F42" i="1"/>
  <c r="G42" i="1" s="1"/>
  <c r="C42" i="1"/>
  <c r="D42" i="1" s="1"/>
  <c r="C41" i="1"/>
  <c r="D41" i="1" s="1"/>
  <c r="F41" i="1" s="1"/>
  <c r="C40" i="1"/>
  <c r="D40" i="1" s="1"/>
  <c r="F40" i="1" s="1"/>
  <c r="G40" i="1" s="1"/>
  <c r="D39" i="1"/>
  <c r="F39" i="1" s="1"/>
  <c r="G39" i="1" s="1"/>
  <c r="C39" i="1"/>
  <c r="F38" i="1"/>
  <c r="G38" i="1" s="1"/>
  <c r="C38" i="1"/>
  <c r="D38" i="1" s="1"/>
  <c r="C37" i="1"/>
  <c r="D37" i="1" s="1"/>
  <c r="F37" i="1" s="1"/>
  <c r="C36" i="1"/>
  <c r="D36" i="1" s="1"/>
  <c r="F36" i="1" s="1"/>
  <c r="G36" i="1" s="1"/>
  <c r="D35" i="1"/>
  <c r="F35" i="1" s="1"/>
  <c r="G35" i="1" s="1"/>
  <c r="C35" i="1"/>
  <c r="F34" i="1"/>
  <c r="G34" i="1" s="1"/>
  <c r="C34" i="1"/>
  <c r="D34" i="1" s="1"/>
  <c r="C33" i="1"/>
  <c r="D33" i="1" s="1"/>
  <c r="F33" i="1" s="1"/>
  <c r="C32" i="1"/>
  <c r="D32" i="1" s="1"/>
  <c r="F32" i="1" s="1"/>
  <c r="G32" i="1" s="1"/>
  <c r="D31" i="1"/>
  <c r="F31" i="1" s="1"/>
  <c r="G31" i="1" s="1"/>
  <c r="C31" i="1"/>
  <c r="F30" i="1"/>
  <c r="G30" i="1" s="1"/>
  <c r="C30" i="1"/>
  <c r="D30" i="1" s="1"/>
  <c r="C29" i="1"/>
  <c r="D29" i="1" s="1"/>
  <c r="F29" i="1" s="1"/>
  <c r="C28" i="1"/>
  <c r="D28" i="1" s="1"/>
  <c r="F28" i="1" s="1"/>
  <c r="G28" i="1" s="1"/>
  <c r="D27" i="1"/>
  <c r="F27" i="1" s="1"/>
  <c r="G27" i="1" s="1"/>
  <c r="C27" i="1"/>
  <c r="F26" i="1"/>
  <c r="G26" i="1" s="1"/>
  <c r="C26" i="1"/>
  <c r="D26" i="1" s="1"/>
  <c r="C25" i="1"/>
  <c r="D25" i="1" s="1"/>
  <c r="F25" i="1" s="1"/>
  <c r="C24" i="1"/>
  <c r="D24" i="1" s="1"/>
  <c r="F24" i="1" s="1"/>
  <c r="G24" i="1" s="1"/>
  <c r="D23" i="1"/>
  <c r="F23" i="1" s="1"/>
  <c r="G23" i="1" s="1"/>
  <c r="C23" i="1"/>
  <c r="F22" i="1"/>
  <c r="G22" i="1" s="1"/>
  <c r="C22" i="1"/>
  <c r="D22" i="1" s="1"/>
  <c r="C21" i="1"/>
  <c r="D21" i="1" s="1"/>
  <c r="F21" i="1" s="1"/>
  <c r="C19" i="1"/>
  <c r="D19" i="1" s="1"/>
  <c r="F19" i="1" s="1"/>
  <c r="G19" i="1" s="1"/>
  <c r="D18" i="1"/>
  <c r="F18" i="1" s="1"/>
  <c r="G18" i="1" s="1"/>
  <c r="C18" i="1"/>
  <c r="F17" i="1"/>
  <c r="G17" i="1" s="1"/>
  <c r="C17" i="1"/>
  <c r="D17" i="1" s="1"/>
  <c r="C16" i="1"/>
  <c r="D16" i="1" s="1"/>
  <c r="F16" i="1" s="1"/>
  <c r="C15" i="1"/>
  <c r="D15" i="1" s="1"/>
  <c r="F15" i="1" s="1"/>
  <c r="G15" i="1" s="1"/>
  <c r="D14" i="1"/>
  <c r="F14" i="1" s="1"/>
  <c r="G14" i="1" s="1"/>
  <c r="C14" i="1"/>
  <c r="F13" i="1"/>
  <c r="G13" i="1" s="1"/>
  <c r="C13" i="1"/>
  <c r="D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C5" i="1"/>
  <c r="D5" i="1" s="1"/>
  <c r="F5" i="1" s="1"/>
  <c r="C4" i="1"/>
  <c r="D4" i="1" s="1"/>
  <c r="F4" i="1" s="1"/>
  <c r="C3" i="1"/>
  <c r="D3" i="1" s="1"/>
  <c r="F3" i="1" s="1"/>
  <c r="G21" i="1" l="1"/>
  <c r="H21" i="1" s="1"/>
  <c r="G37" i="1"/>
  <c r="H37" i="1"/>
  <c r="G61" i="1"/>
  <c r="H61" i="1" s="1"/>
  <c r="G69" i="1"/>
  <c r="H69" i="1"/>
  <c r="G77" i="1"/>
  <c r="H77" i="1" s="1"/>
  <c r="G85" i="1"/>
  <c r="H85" i="1"/>
  <c r="G93" i="1"/>
  <c r="H93" i="1" s="1"/>
  <c r="G12" i="1"/>
  <c r="H12" i="1"/>
  <c r="G29" i="1"/>
  <c r="H29" i="1" s="1"/>
  <c r="G45" i="1"/>
  <c r="H45" i="1"/>
  <c r="G53" i="1"/>
  <c r="H53" i="1" s="1"/>
  <c r="G16" i="1"/>
  <c r="H16" i="1"/>
  <c r="G25" i="1"/>
  <c r="H25" i="1" s="1"/>
  <c r="G33" i="1"/>
  <c r="H33" i="1"/>
  <c r="G41" i="1"/>
  <c r="H41" i="1" s="1"/>
  <c r="G49" i="1"/>
  <c r="H49" i="1"/>
  <c r="G57" i="1"/>
  <c r="H57" i="1" s="1"/>
  <c r="G65" i="1"/>
  <c r="H65" i="1"/>
  <c r="G73" i="1"/>
  <c r="H73" i="1" s="1"/>
  <c r="G81" i="1"/>
  <c r="H81" i="1"/>
  <c r="G89" i="1"/>
  <c r="H89" i="1" s="1"/>
  <c r="G7" i="1"/>
  <c r="H7" i="1" s="1"/>
  <c r="G9" i="1"/>
  <c r="H9" i="1" s="1"/>
  <c r="G10" i="1"/>
  <c r="H10" i="1" s="1"/>
  <c r="G3" i="1"/>
  <c r="H3" i="1" s="1"/>
  <c r="G5" i="1"/>
  <c r="H5" i="1" s="1"/>
  <c r="G11" i="1"/>
  <c r="H11" i="1" s="1"/>
  <c r="H6" i="1"/>
  <c r="G6" i="1"/>
  <c r="G4" i="1"/>
  <c r="H4" i="1" s="1"/>
  <c r="G8" i="1"/>
  <c r="H8" i="1" s="1"/>
  <c r="H14" i="1"/>
  <c r="H15" i="1"/>
  <c r="H18" i="1"/>
  <c r="H19" i="1"/>
  <c r="H23" i="1"/>
  <c r="H24" i="1"/>
  <c r="H27" i="1"/>
  <c r="H28" i="1"/>
  <c r="H31" i="1"/>
  <c r="H32" i="1"/>
  <c r="H35" i="1"/>
  <c r="H36" i="1"/>
  <c r="H39" i="1"/>
  <c r="H40" i="1"/>
  <c r="H43" i="1"/>
  <c r="H44" i="1"/>
  <c r="H47" i="1"/>
  <c r="H48" i="1"/>
  <c r="H51" i="1"/>
  <c r="H52" i="1"/>
  <c r="H55" i="1"/>
  <c r="H56" i="1"/>
  <c r="H59" i="1"/>
  <c r="H60" i="1"/>
  <c r="H63" i="1"/>
  <c r="H64" i="1"/>
  <c r="H67" i="1"/>
  <c r="H68" i="1"/>
  <c r="H71" i="1"/>
  <c r="H72" i="1"/>
  <c r="H75" i="1"/>
  <c r="H76" i="1"/>
  <c r="H79" i="1"/>
  <c r="H80" i="1"/>
  <c r="H83" i="1"/>
  <c r="H84" i="1"/>
  <c r="H87" i="1"/>
  <c r="H88" i="1"/>
  <c r="H91" i="1"/>
  <c r="H92" i="1"/>
  <c r="H95" i="1"/>
  <c r="H96" i="1"/>
  <c r="H13" i="1"/>
  <c r="H17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G97" i="1"/>
  <c r="H97" i="1" s="1"/>
  <c r="H98" i="1" l="1"/>
</calcChain>
</file>

<file path=xl/comments1.xml><?xml version="1.0" encoding="utf-8"?>
<comments xmlns="http://schemas.openxmlformats.org/spreadsheetml/2006/main">
  <authors>
    <author>A.M.</author>
  </authors>
  <commentList>
    <comment ref="E78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<sst xmlns="http://schemas.openxmlformats.org/spreadsheetml/2006/main" count="102" uniqueCount="100">
  <si>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</si>
  <si>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</si>
  <si>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</si>
  <si>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</si>
  <si>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</si>
  <si>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</si>
  <si>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</si>
  <si>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</si>
  <si>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</si>
  <si>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</si>
  <si>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</si>
  <si>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BEATO CHI ASCOLTA… A</t>
  </si>
  <si>
    <t>BEATO CHI ASCOLTA… B</t>
  </si>
  <si>
    <t>BEATO CHI ASCOLTA… C</t>
  </si>
  <si>
    <t>BELLEZZA DELLA CELEBRAZIONE</t>
  </si>
  <si>
    <t>CATECHISMO PRIM.</t>
  </si>
  <si>
    <t>CATECHISTA: SECONDO…</t>
  </si>
  <si>
    <t>CATECHISTA: VOCAZIONE…</t>
  </si>
  <si>
    <t>CELEBR. PAROLA Anno A</t>
  </si>
  <si>
    <t>CELEBR. PAROLA Anno B</t>
  </si>
  <si>
    <t>CELEBRAZIONI ANNO CAT.</t>
  </si>
  <si>
    <t>CELEBRAZIONI ANNO PAST.</t>
  </si>
  <si>
    <t>CON LA BIBBIA E IL CATECHISMO</t>
  </si>
  <si>
    <t>CONOSCERE GESÙ - GUIDA</t>
  </si>
  <si>
    <t>CONVERSIONE</t>
  </si>
  <si>
    <t>CREDO</t>
  </si>
  <si>
    <t>CRESIMA</t>
  </si>
  <si>
    <t>CUORE CHE BATTE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</si>
  <si>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</si>
  <si>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</si>
  <si>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</si>
  <si>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</si>
  <si>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</si>
  <si>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</si>
  <si>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</si>
  <si>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</si>
  <si>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</si>
  <si>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</si>
  <si>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</si>
  <si>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</si>
  <si>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</si>
  <si>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INCONTRI EUCARISTICI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</si>
  <si>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</si>
  <si>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</si>
  <si>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</si>
  <si>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</si>
  <si>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</si>
  <si>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</si>
  <si>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</si>
  <si>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</si>
  <si>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</si>
  <si>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</si>
  <si>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</si>
  <si>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</si>
  <si>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</si>
  <si>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</si>
  <si>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</si>
  <si>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</si>
  <si>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</si>
  <si>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</si>
  <si>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</si>
  <si>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</si>
  <si>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</si>
  <si>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</si>
  <si>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</si>
  <si>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</si>
  <si>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</si>
  <si>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</si>
  <si>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</si>
  <si>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</si>
  <si>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</si>
  <si>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</si>
  <si>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</si>
  <si>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PRIMI PASSI NEL CAMMINO DI FEDE</t>
  </si>
  <si>
    <t>PRONTUARIO BIBLICO  - LITURGICO</t>
  </si>
  <si>
    <t>QUANDO PREGATE DITE…</t>
  </si>
  <si>
    <t>RICEVI IL SIGILLO</t>
  </si>
  <si>
    <t>SARETE TESTIM. GUIDA</t>
  </si>
  <si>
    <t>SARETE TESTIM. SUSS.</t>
  </si>
  <si>
    <t>SEGNO DELLA CROCE</t>
  </si>
  <si>
    <t>SIAMO CHIESA</t>
  </si>
  <si>
    <t>SIGNORE, TI PREGO</t>
  </si>
  <si>
    <t>SULLA STRADA DEL MAESTRO</t>
  </si>
  <si>
    <t>TI AMO PER SEMPRE</t>
  </si>
  <si>
    <t>TORNARE ALLA SORGENTE</t>
  </si>
  <si>
    <t>TRAMONTO DI SETTEMBRE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</si>
  <si>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</si>
  <si>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</si>
  <si>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</si>
  <si>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</si>
  <si>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</si>
  <si>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</si>
  <si>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</si>
  <si>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</si>
  <si>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</si>
  <si>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>VIA CRUCIS PER RAGAZZI</t>
  </si>
  <si>
    <t>VITA DEL CRISTIANO</t>
  </si>
  <si>
    <t>VIA CRUCIS PER ADULTI</t>
  </si>
  <si>
    <t xml:space="preserve">                                                                          TOTALE I.V.A.</t>
  </si>
  <si>
    <t>CONOSCERE GESÙ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</si>
</sst>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164" fontId="9" fillId="0" borderId="12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SETTEMBRE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289706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2789" cy="19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541539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8053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49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591387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400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591454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6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599745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48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633010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3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98</xdr:row>
      <xdr:rowOff>58189</xdr:rowOff>
    </xdr:from>
    <xdr:to>
      <xdr:col>7</xdr:col>
      <xdr:colOff>748145</xdr:colOff>
      <xdr:row>99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8021993"/>
          <a:ext cx="6043352" cy="3408218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H15" sqref="H15:H20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19" t="s">
        <v>4</v>
      </c>
      <c r="E2" s="19"/>
      <c r="F2" s="19"/>
      <c r="G2" s="20" t="s">
        <v>5</v>
      </c>
      <c r="H2" s="21"/>
    </row>
    <row r="3" spans="1:9" ht="15" x14ac:dyDescent="0.25">
      <c r="A3" s="6" t="s">
        <v>6</v>
      </c>
      <c r="B3" s="7">
        <v>6</v>
      </c>
      <c r="C3" s="8">
        <f t="shared" ref="C3:C66" si="0">ROUND(B3*70%,0)</f>
        <v>4</v>
      </c>
      <c r="D3" s="8">
        <f t="shared" ref="D3:D66" si="1">ROUND(B3-C3,0)</f>
        <v>2</v>
      </c>
      <c r="E3" s="9">
        <v>5.16</v>
      </c>
      <c r="F3" s="10">
        <f t="shared" ref="F3:F66" si="2">D3*E3</f>
        <v>10.32</v>
      </c>
      <c r="G3" s="9">
        <f t="shared" ref="G3:G66" si="3">ROUNDDOWN(F3/1.04,2)</f>
        <v>9.92</v>
      </c>
      <c r="H3" s="11">
        <f t="shared" ref="H3:H66" si="4">ROUND(F3-G3,2)</f>
        <v>0.4</v>
      </c>
    </row>
    <row r="4" spans="1:9" ht="15" x14ac:dyDescent="0.25">
      <c r="A4" s="6" t="s">
        <v>7</v>
      </c>
      <c r="B4" s="7">
        <v>7</v>
      </c>
      <c r="C4" s="8">
        <f t="shared" si="0"/>
        <v>5</v>
      </c>
      <c r="D4" s="8">
        <f t="shared" si="1"/>
        <v>2</v>
      </c>
      <c r="E4" s="9">
        <v>6.2</v>
      </c>
      <c r="F4" s="10">
        <f t="shared" si="2"/>
        <v>12.4</v>
      </c>
      <c r="G4" s="9">
        <f t="shared" si="3"/>
        <v>11.92</v>
      </c>
      <c r="H4" s="11">
        <f t="shared" si="4"/>
        <v>0.48</v>
      </c>
    </row>
    <row r="5" spans="1:9" ht="15" x14ac:dyDescent="0.25">
      <c r="A5" s="6" t="s">
        <v>8</v>
      </c>
      <c r="B5" s="7">
        <v>4</v>
      </c>
      <c r="C5" s="8">
        <f t="shared" si="0"/>
        <v>3</v>
      </c>
      <c r="D5" s="8">
        <f t="shared" si="1"/>
        <v>1</v>
      </c>
      <c r="E5" s="9">
        <v>0.85</v>
      </c>
      <c r="F5" s="10">
        <f t="shared" si="2"/>
        <v>0.85</v>
      </c>
      <c r="G5" s="9">
        <f t="shared" si="3"/>
        <v>0.81</v>
      </c>
      <c r="H5" s="11">
        <f t="shared" si="4"/>
        <v>0.04</v>
      </c>
    </row>
    <row r="6" spans="1:9" ht="15" x14ac:dyDescent="0.25">
      <c r="A6" s="6" t="s">
        <v>9</v>
      </c>
      <c r="B6" s="7">
        <v>4</v>
      </c>
      <c r="C6" s="8">
        <f>ROUND(B6*70%,0)</f>
        <v>3</v>
      </c>
      <c r="D6" s="8">
        <f>ROUND(B6-C6,0)</f>
        <v>1</v>
      </c>
      <c r="E6" s="9">
        <v>3</v>
      </c>
      <c r="F6" s="10">
        <f>D6*E6</f>
        <v>3</v>
      </c>
      <c r="G6" s="9">
        <f>ROUNDDOWN(F6/1.04,2)</f>
        <v>2.88</v>
      </c>
      <c r="H6" s="11">
        <f>ROUND(F6-G6,2)</f>
        <v>0.12</v>
      </c>
    </row>
    <row r="7" spans="1:9" ht="15" x14ac:dyDescent="0.25">
      <c r="A7" s="6" t="s">
        <v>10</v>
      </c>
      <c r="B7" s="7">
        <v>10</v>
      </c>
      <c r="C7" s="8">
        <f t="shared" si="0"/>
        <v>7</v>
      </c>
      <c r="D7" s="8">
        <f>ROUND(B7-C7,0)</f>
        <v>3</v>
      </c>
      <c r="E7" s="9">
        <v>3</v>
      </c>
      <c r="F7" s="10">
        <f>D7*E7</f>
        <v>9</v>
      </c>
      <c r="G7" s="9">
        <f t="shared" si="3"/>
        <v>8.65</v>
      </c>
      <c r="H7" s="11">
        <f>ROUND(F7-G7,2)</f>
        <v>0.35</v>
      </c>
    </row>
    <row r="8" spans="1:9" ht="15" x14ac:dyDescent="0.25">
      <c r="A8" s="6" t="s">
        <v>11</v>
      </c>
      <c r="B8" s="7">
        <v>1</v>
      </c>
      <c r="C8" s="8">
        <f t="shared" si="0"/>
        <v>1</v>
      </c>
      <c r="D8" s="8">
        <f>ROUND(B8-C8,0)</f>
        <v>0</v>
      </c>
      <c r="E8" s="9">
        <v>12</v>
      </c>
      <c r="F8" s="10">
        <f>D8*E8</f>
        <v>0</v>
      </c>
      <c r="G8" s="9">
        <f t="shared" si="3"/>
        <v>0</v>
      </c>
      <c r="H8" s="11">
        <f>ROUND(F8-G8,2)</f>
        <v>0</v>
      </c>
    </row>
    <row r="9" spans="1:9" ht="15" x14ac:dyDescent="0.25">
      <c r="A9" s="6" t="s">
        <v>12</v>
      </c>
      <c r="B9" s="7">
        <v>1</v>
      </c>
      <c r="C9" s="8">
        <f t="shared" si="0"/>
        <v>1</v>
      </c>
      <c r="D9" s="8">
        <f t="shared" ref="D9" si="5">ROUND(B9-C9,0)</f>
        <v>0</v>
      </c>
      <c r="E9" s="9">
        <v>12</v>
      </c>
      <c r="F9" s="10">
        <f t="shared" ref="F9" si="6">D9*E9</f>
        <v>0</v>
      </c>
      <c r="G9" s="9">
        <f t="shared" si="3"/>
        <v>0</v>
      </c>
      <c r="H9" s="11">
        <f t="shared" ref="H9" si="7">ROUND(F9-G9,2)</f>
        <v>0</v>
      </c>
    </row>
    <row r="10" spans="1:9" ht="15" x14ac:dyDescent="0.25">
      <c r="A10" s="6" t="s">
        <v>13</v>
      </c>
      <c r="B10" s="7">
        <v>1</v>
      </c>
      <c r="C10" s="8">
        <f t="shared" si="0"/>
        <v>1</v>
      </c>
      <c r="D10" s="8">
        <f>ROUND(B10-C10,0)</f>
        <v>0</v>
      </c>
      <c r="E10" s="9">
        <v>12</v>
      </c>
      <c r="F10" s="10">
        <f>D10*E10</f>
        <v>0</v>
      </c>
      <c r="G10" s="9">
        <f t="shared" si="3"/>
        <v>0</v>
      </c>
      <c r="H10" s="11">
        <f>ROUND(F10-G10,2)</f>
        <v>0</v>
      </c>
    </row>
    <row r="11" spans="1:9" ht="15" x14ac:dyDescent="0.25">
      <c r="A11" s="6" t="s">
        <v>14</v>
      </c>
      <c r="B11" s="7">
        <v>3</v>
      </c>
      <c r="C11" s="8">
        <f t="shared" si="0"/>
        <v>2</v>
      </c>
      <c r="D11" s="8">
        <f>ROUND(B11-C11,0)</f>
        <v>1</v>
      </c>
      <c r="E11" s="9">
        <v>3.5</v>
      </c>
      <c r="F11" s="10">
        <f>D11*E11</f>
        <v>3.5</v>
      </c>
      <c r="G11" s="9">
        <f t="shared" si="3"/>
        <v>3.36</v>
      </c>
      <c r="H11" s="11">
        <f>ROUND(F11-G11,2)</f>
        <v>0.14000000000000001</v>
      </c>
    </row>
    <row r="12" spans="1:9" ht="15" x14ac:dyDescent="0.25">
      <c r="A12" s="6" t="s">
        <v>15</v>
      </c>
      <c r="B12" s="7">
        <v>5</v>
      </c>
      <c r="C12" s="8">
        <f t="shared" si="0"/>
        <v>4</v>
      </c>
      <c r="D12" s="8">
        <f t="shared" ref="D12" si="8">ROUND(B12-C12,0)</f>
        <v>1</v>
      </c>
      <c r="E12" s="9">
        <v>3.5</v>
      </c>
      <c r="F12" s="10">
        <f t="shared" ref="F12" si="9">D12*E12</f>
        <v>3.5</v>
      </c>
      <c r="G12" s="9">
        <f t="shared" si="3"/>
        <v>3.36</v>
      </c>
      <c r="H12" s="11">
        <f t="shared" ref="H12" si="10">ROUND(F12-G12,2)</f>
        <v>0.14000000000000001</v>
      </c>
    </row>
    <row r="13" spans="1:9" ht="15" x14ac:dyDescent="0.25">
      <c r="A13" s="6" t="s">
        <v>16</v>
      </c>
      <c r="B13" s="7">
        <v>31</v>
      </c>
      <c r="C13" s="8">
        <f>ROUND(B13*70%,0)</f>
        <v>22</v>
      </c>
      <c r="D13" s="8">
        <f>ROUND(B13-C13,0)</f>
        <v>9</v>
      </c>
      <c r="E13" s="9">
        <v>3.5</v>
      </c>
      <c r="F13" s="10">
        <f>D13*E13</f>
        <v>31.5</v>
      </c>
      <c r="G13" s="9">
        <f>ROUNDDOWN(F13/1.04,2)</f>
        <v>30.28</v>
      </c>
      <c r="H13" s="11">
        <f>ROUND(F13-G13,2)</f>
        <v>1.22</v>
      </c>
    </row>
    <row r="14" spans="1:9" ht="15" x14ac:dyDescent="0.25">
      <c r="A14" s="6" t="s">
        <v>17</v>
      </c>
      <c r="B14" s="7">
        <v>22</v>
      </c>
      <c r="C14" s="8">
        <f t="shared" si="0"/>
        <v>15</v>
      </c>
      <c r="D14" s="8">
        <f>ROUND(B14-C14,0)</f>
        <v>7</v>
      </c>
      <c r="E14" s="9">
        <v>3</v>
      </c>
      <c r="F14" s="10">
        <f>D14*E14</f>
        <v>21</v>
      </c>
      <c r="G14" s="9">
        <f t="shared" si="3"/>
        <v>20.190000000000001</v>
      </c>
      <c r="H14" s="11">
        <f>ROUND(F14-G14,2)</f>
        <v>0.81</v>
      </c>
    </row>
    <row r="15" spans="1:9" ht="15" x14ac:dyDescent="0.25">
      <c r="A15" s="6" t="s">
        <v>18</v>
      </c>
      <c r="B15" s="7">
        <v>1</v>
      </c>
      <c r="C15" s="8">
        <f t="shared" si="0"/>
        <v>1</v>
      </c>
      <c r="D15" s="8">
        <f t="shared" ref="D15:D18" si="11">ROUND(B15-C15,0)</f>
        <v>0</v>
      </c>
      <c r="E15" s="9">
        <v>10</v>
      </c>
      <c r="F15" s="10">
        <f t="shared" ref="F15:F18" si="12">D15*E15</f>
        <v>0</v>
      </c>
      <c r="G15" s="9">
        <f t="shared" si="3"/>
        <v>0</v>
      </c>
      <c r="H15" s="11">
        <f t="shared" ref="H15:H18" si="13">ROUND(F15-G15,2)</f>
        <v>0</v>
      </c>
    </row>
    <row r="16" spans="1:9" ht="15" x14ac:dyDescent="0.25">
      <c r="A16" s="6" t="s">
        <v>19</v>
      </c>
      <c r="B16" s="7">
        <v>1</v>
      </c>
      <c r="C16" s="8">
        <f t="shared" si="0"/>
        <v>1</v>
      </c>
      <c r="D16" s="8">
        <f t="shared" si="11"/>
        <v>0</v>
      </c>
      <c r="E16" s="9">
        <v>10</v>
      </c>
      <c r="F16" s="10">
        <f t="shared" si="12"/>
        <v>0</v>
      </c>
      <c r="G16" s="9">
        <f t="shared" si="3"/>
        <v>0</v>
      </c>
      <c r="H16" s="11">
        <f t="shared" si="13"/>
        <v>0</v>
      </c>
    </row>
    <row r="17" spans="1:8" ht="15" x14ac:dyDescent="0.25">
      <c r="A17" s="6" t="s">
        <v>20</v>
      </c>
      <c r="B17" s="7">
        <v>11</v>
      </c>
      <c r="C17" s="8">
        <f t="shared" si="0"/>
        <v>8</v>
      </c>
      <c r="D17" s="8">
        <f t="shared" si="11"/>
        <v>3</v>
      </c>
      <c r="E17" s="9">
        <v>10</v>
      </c>
      <c r="F17" s="10">
        <f t="shared" si="12"/>
        <v>30</v>
      </c>
      <c r="G17" s="9">
        <f t="shared" si="3"/>
        <v>28.84</v>
      </c>
      <c r="H17" s="11">
        <f t="shared" si="13"/>
        <v>1.1599999999999999</v>
      </c>
    </row>
    <row r="18" spans="1:8" ht="15" x14ac:dyDescent="0.25">
      <c r="A18" s="6" t="s">
        <v>21</v>
      </c>
      <c r="B18" s="7">
        <v>12</v>
      </c>
      <c r="C18" s="8">
        <f t="shared" si="0"/>
        <v>8</v>
      </c>
      <c r="D18" s="8">
        <f t="shared" si="11"/>
        <v>4</v>
      </c>
      <c r="E18" s="9">
        <v>11</v>
      </c>
      <c r="F18" s="10">
        <f t="shared" si="12"/>
        <v>44</v>
      </c>
      <c r="G18" s="9">
        <f t="shared" si="3"/>
        <v>42.3</v>
      </c>
      <c r="H18" s="11">
        <f t="shared" si="13"/>
        <v>1.7</v>
      </c>
    </row>
    <row r="19" spans="1:8" ht="15" x14ac:dyDescent="0.25">
      <c r="A19" s="6" t="s">
        <v>22</v>
      </c>
      <c r="B19" s="7">
        <v>1</v>
      </c>
      <c r="C19" s="8">
        <f>ROUND(B19*70%,0)</f>
        <v>1</v>
      </c>
      <c r="D19" s="8">
        <f>ROUND(B19-C19,0)</f>
        <v>0</v>
      </c>
      <c r="E19" s="9">
        <v>10</v>
      </c>
      <c r="F19" s="10">
        <f>D19*E19</f>
        <v>0</v>
      </c>
      <c r="G19" s="9">
        <f>ROUNDDOWN(F19/1.04,2)</f>
        <v>0</v>
      </c>
      <c r="H19" s="11">
        <f>ROUND(F19-G19,2)</f>
        <v>0</v>
      </c>
    </row>
    <row r="20" spans="1:8" ht="15" x14ac:dyDescent="0.25">
      <c r="A20" s="6" t="s">
        <v>99</v>
      </c>
      <c r="B20" s="7">
        <v>102</v>
      </c>
      <c r="C20" s="8">
        <f t="shared" ref="C20" si="14">ROUND(B20*70%,0)</f>
        <v>71</v>
      </c>
      <c r="D20" s="8">
        <f t="shared" ref="D20" si="15">ROUND(B20-C20,0)</f>
        <v>31</v>
      </c>
      <c r="E20" s="9">
        <v>3.4</v>
      </c>
      <c r="F20" s="10">
        <f t="shared" ref="F20" si="16">D20*E20</f>
        <v>105.39999999999999</v>
      </c>
      <c r="G20" s="9">
        <f t="shared" ref="G20" si="17">ROUNDDOWN(F20/1.04,2)</f>
        <v>101.34</v>
      </c>
      <c r="H20" s="11">
        <f t="shared" ref="H20" si="18">ROUND(F20-G20,2)</f>
        <v>4.0599999999999996</v>
      </c>
    </row>
    <row r="21" spans="1:8" ht="15" x14ac:dyDescent="0.25">
      <c r="A21" s="6" t="s">
        <v>23</v>
      </c>
      <c r="B21" s="7">
        <v>10</v>
      </c>
      <c r="C21" s="8">
        <f t="shared" ref="C21" si="19">ROUND(B21*70%,0)</f>
        <v>7</v>
      </c>
      <c r="D21" s="8">
        <f t="shared" ref="D21" si="20">ROUND(B21-C21,0)</f>
        <v>3</v>
      </c>
      <c r="E21" s="9">
        <v>6</v>
      </c>
      <c r="F21" s="10">
        <f t="shared" ref="F21" si="21">D21*E21</f>
        <v>18</v>
      </c>
      <c r="G21" s="9">
        <f t="shared" ref="G21" si="22">ROUNDDOWN(F21/1.04,2)</f>
        <v>17.3</v>
      </c>
      <c r="H21" s="11">
        <f t="shared" ref="H21" si="23">ROUND(F21-G21,2)</f>
        <v>0.7</v>
      </c>
    </row>
    <row r="22" spans="1:8" ht="15" x14ac:dyDescent="0.25">
      <c r="A22" s="6" t="s">
        <v>24</v>
      </c>
      <c r="B22" s="7">
        <v>5</v>
      </c>
      <c r="C22" s="8">
        <f t="shared" si="0"/>
        <v>4</v>
      </c>
      <c r="D22" s="8">
        <f t="shared" si="1"/>
        <v>1</v>
      </c>
      <c r="E22" s="9">
        <v>15</v>
      </c>
      <c r="F22" s="10">
        <f t="shared" si="2"/>
        <v>15</v>
      </c>
      <c r="G22" s="9">
        <f t="shared" si="3"/>
        <v>14.42</v>
      </c>
      <c r="H22" s="11">
        <f t="shared" si="4"/>
        <v>0.57999999999999996</v>
      </c>
    </row>
    <row r="23" spans="1:8" ht="15" x14ac:dyDescent="0.25">
      <c r="A23" s="6" t="s">
        <v>25</v>
      </c>
      <c r="B23" s="7">
        <v>6</v>
      </c>
      <c r="C23" s="8">
        <f t="shared" si="0"/>
        <v>4</v>
      </c>
      <c r="D23" s="8">
        <f t="shared" si="1"/>
        <v>2</v>
      </c>
      <c r="E23" s="9">
        <v>2.1</v>
      </c>
      <c r="F23" s="10">
        <f t="shared" si="2"/>
        <v>4.2</v>
      </c>
      <c r="G23" s="9">
        <f t="shared" si="3"/>
        <v>4.03</v>
      </c>
      <c r="H23" s="11">
        <f t="shared" si="4"/>
        <v>0.17</v>
      </c>
    </row>
    <row r="24" spans="1:8" ht="15" x14ac:dyDescent="0.25">
      <c r="A24" s="6" t="s">
        <v>26</v>
      </c>
      <c r="B24" s="7">
        <v>38</v>
      </c>
      <c r="C24" s="8">
        <f t="shared" si="0"/>
        <v>27</v>
      </c>
      <c r="D24" s="8">
        <f t="shared" si="1"/>
        <v>11</v>
      </c>
      <c r="E24" s="9">
        <v>2.4</v>
      </c>
      <c r="F24" s="10">
        <f t="shared" si="2"/>
        <v>26.4</v>
      </c>
      <c r="G24" s="9">
        <f t="shared" si="3"/>
        <v>25.38</v>
      </c>
      <c r="H24" s="11">
        <f t="shared" si="4"/>
        <v>1.02</v>
      </c>
    </row>
    <row r="25" spans="1:8" ht="15" x14ac:dyDescent="0.25">
      <c r="A25" s="6" t="s">
        <v>27</v>
      </c>
      <c r="B25" s="7">
        <v>3</v>
      </c>
      <c r="C25" s="8">
        <f>ROUND(B25*70%,0)</f>
        <v>2</v>
      </c>
      <c r="D25" s="8">
        <f>ROUND(B25-C25,0)</f>
        <v>1</v>
      </c>
      <c r="E25" s="9">
        <v>8</v>
      </c>
      <c r="F25" s="10">
        <f>D25*E25</f>
        <v>8</v>
      </c>
      <c r="G25" s="9">
        <f>ROUNDDOWN(F25/1.04,2)</f>
        <v>7.69</v>
      </c>
      <c r="H25" s="11">
        <f>ROUND(F25-G25,2)</f>
        <v>0.31</v>
      </c>
    </row>
    <row r="26" spans="1:8" ht="15" x14ac:dyDescent="0.25">
      <c r="A26" s="6" t="s">
        <v>28</v>
      </c>
      <c r="B26" s="7">
        <v>6</v>
      </c>
      <c r="C26" s="8">
        <f t="shared" ref="C26:C28" si="24">ROUND(B26*70%,0)</f>
        <v>4</v>
      </c>
      <c r="D26" s="8">
        <f t="shared" ref="D26:D28" si="25">ROUND(B26-C26,0)</f>
        <v>2</v>
      </c>
      <c r="E26" s="9">
        <v>2.1</v>
      </c>
      <c r="F26" s="10">
        <f t="shared" ref="F26:F28" si="26">D26*E26</f>
        <v>4.2</v>
      </c>
      <c r="G26" s="9">
        <f t="shared" ref="G26:G28" si="27">ROUNDDOWN(F26/1.04,2)</f>
        <v>4.03</v>
      </c>
      <c r="H26" s="11">
        <f t="shared" ref="H26:H28" si="28">ROUND(F26-G26,2)</f>
        <v>0.17</v>
      </c>
    </row>
    <row r="27" spans="1:8" ht="15" x14ac:dyDescent="0.25">
      <c r="A27" s="6" t="s">
        <v>29</v>
      </c>
      <c r="B27" s="7">
        <v>2</v>
      </c>
      <c r="C27" s="8">
        <f t="shared" si="24"/>
        <v>1</v>
      </c>
      <c r="D27" s="8">
        <f t="shared" si="25"/>
        <v>1</v>
      </c>
      <c r="E27" s="9">
        <v>12</v>
      </c>
      <c r="F27" s="10">
        <f t="shared" si="26"/>
        <v>12</v>
      </c>
      <c r="G27" s="9">
        <f t="shared" si="27"/>
        <v>11.53</v>
      </c>
      <c r="H27" s="11">
        <f t="shared" si="28"/>
        <v>0.47</v>
      </c>
    </row>
    <row r="28" spans="1:8" ht="15" x14ac:dyDescent="0.25">
      <c r="A28" s="6" t="s">
        <v>30</v>
      </c>
      <c r="B28" s="7">
        <v>172</v>
      </c>
      <c r="C28" s="8">
        <f t="shared" si="24"/>
        <v>120</v>
      </c>
      <c r="D28" s="8">
        <f t="shared" si="25"/>
        <v>52</v>
      </c>
      <c r="E28" s="9">
        <v>2.8</v>
      </c>
      <c r="F28" s="10">
        <f t="shared" si="26"/>
        <v>145.6</v>
      </c>
      <c r="G28" s="9">
        <f t="shared" si="27"/>
        <v>140</v>
      </c>
      <c r="H28" s="11">
        <f t="shared" si="28"/>
        <v>5.6</v>
      </c>
    </row>
    <row r="29" spans="1:8" ht="15" x14ac:dyDescent="0.25">
      <c r="A29" s="6" t="s">
        <v>31</v>
      </c>
      <c r="B29" s="7">
        <v>16</v>
      </c>
      <c r="C29" s="8">
        <f t="shared" si="0"/>
        <v>11</v>
      </c>
      <c r="D29" s="8">
        <f t="shared" si="1"/>
        <v>5</v>
      </c>
      <c r="E29" s="9">
        <v>5</v>
      </c>
      <c r="F29" s="10">
        <f t="shared" si="2"/>
        <v>25</v>
      </c>
      <c r="G29" s="9">
        <f t="shared" si="3"/>
        <v>24.03</v>
      </c>
      <c r="H29" s="11">
        <f t="shared" si="4"/>
        <v>0.97</v>
      </c>
    </row>
    <row r="30" spans="1:8" ht="15" x14ac:dyDescent="0.25">
      <c r="A30" s="6" t="s">
        <v>32</v>
      </c>
      <c r="B30" s="7">
        <v>19</v>
      </c>
      <c r="C30" s="8">
        <f t="shared" si="0"/>
        <v>13</v>
      </c>
      <c r="D30" s="8">
        <f t="shared" si="1"/>
        <v>6</v>
      </c>
      <c r="E30" s="9">
        <v>10</v>
      </c>
      <c r="F30" s="10">
        <f t="shared" si="2"/>
        <v>60</v>
      </c>
      <c r="G30" s="9">
        <f t="shared" si="3"/>
        <v>57.69</v>
      </c>
      <c r="H30" s="11">
        <f t="shared" si="4"/>
        <v>2.31</v>
      </c>
    </row>
    <row r="31" spans="1:8" ht="15" x14ac:dyDescent="0.25">
      <c r="A31" s="6" t="s">
        <v>33</v>
      </c>
      <c r="B31" s="7">
        <v>73</v>
      </c>
      <c r="C31" s="8">
        <f t="shared" si="0"/>
        <v>51</v>
      </c>
      <c r="D31" s="8">
        <f t="shared" si="1"/>
        <v>22</v>
      </c>
      <c r="E31" s="9">
        <v>3.5</v>
      </c>
      <c r="F31" s="10">
        <f t="shared" si="2"/>
        <v>77</v>
      </c>
      <c r="G31" s="9">
        <f t="shared" si="3"/>
        <v>74.03</v>
      </c>
      <c r="H31" s="11">
        <f t="shared" si="4"/>
        <v>2.97</v>
      </c>
    </row>
    <row r="32" spans="1:8" ht="15" x14ac:dyDescent="0.25">
      <c r="A32" s="6" t="s">
        <v>34</v>
      </c>
      <c r="B32" s="7">
        <v>25</v>
      </c>
      <c r="C32" s="8">
        <f t="shared" si="0"/>
        <v>18</v>
      </c>
      <c r="D32" s="8">
        <f t="shared" si="1"/>
        <v>7</v>
      </c>
      <c r="E32" s="9">
        <v>10</v>
      </c>
      <c r="F32" s="10">
        <f t="shared" si="2"/>
        <v>70</v>
      </c>
      <c r="G32" s="9">
        <f t="shared" si="3"/>
        <v>67.3</v>
      </c>
      <c r="H32" s="11">
        <f t="shared" si="4"/>
        <v>2.7</v>
      </c>
    </row>
    <row r="33" spans="1:10" ht="15" x14ac:dyDescent="0.25">
      <c r="A33" s="6" t="s">
        <v>35</v>
      </c>
      <c r="B33" s="7">
        <v>166</v>
      </c>
      <c r="C33" s="8">
        <f t="shared" si="0"/>
        <v>116</v>
      </c>
      <c r="D33" s="8">
        <f t="shared" si="1"/>
        <v>50</v>
      </c>
      <c r="E33" s="9">
        <v>3.5</v>
      </c>
      <c r="F33" s="10">
        <f t="shared" si="2"/>
        <v>175</v>
      </c>
      <c r="G33" s="9">
        <f t="shared" si="3"/>
        <v>168.26</v>
      </c>
      <c r="H33" s="11">
        <f t="shared" si="4"/>
        <v>6.74</v>
      </c>
    </row>
    <row r="34" spans="1:10" ht="15" x14ac:dyDescent="0.25">
      <c r="A34" s="6" t="s">
        <v>36</v>
      </c>
      <c r="B34" s="7">
        <v>30</v>
      </c>
      <c r="C34" s="8">
        <f t="shared" si="0"/>
        <v>21</v>
      </c>
      <c r="D34" s="8">
        <f t="shared" si="1"/>
        <v>9</v>
      </c>
      <c r="E34" s="9">
        <v>10</v>
      </c>
      <c r="F34" s="10">
        <f t="shared" si="2"/>
        <v>90</v>
      </c>
      <c r="G34" s="9">
        <f t="shared" si="3"/>
        <v>86.53</v>
      </c>
      <c r="H34" s="11">
        <f t="shared" si="4"/>
        <v>3.47</v>
      </c>
    </row>
    <row r="35" spans="1:10" ht="15" x14ac:dyDescent="0.25">
      <c r="A35" s="6" t="s">
        <v>37</v>
      </c>
      <c r="B35" s="7">
        <v>141</v>
      </c>
      <c r="C35" s="8">
        <f t="shared" si="0"/>
        <v>99</v>
      </c>
      <c r="D35" s="8">
        <f t="shared" si="1"/>
        <v>42</v>
      </c>
      <c r="E35" s="9">
        <v>3.5</v>
      </c>
      <c r="F35" s="10">
        <f t="shared" si="2"/>
        <v>147</v>
      </c>
      <c r="G35" s="9">
        <f t="shared" si="3"/>
        <v>141.34</v>
      </c>
      <c r="H35" s="11">
        <f t="shared" si="4"/>
        <v>5.66</v>
      </c>
    </row>
    <row r="36" spans="1:10" ht="15" x14ac:dyDescent="0.25">
      <c r="A36" s="6" t="s">
        <v>38</v>
      </c>
      <c r="B36" s="7">
        <v>4</v>
      </c>
      <c r="C36" s="8">
        <f t="shared" si="0"/>
        <v>3</v>
      </c>
      <c r="D36" s="8">
        <f t="shared" si="1"/>
        <v>1</v>
      </c>
      <c r="E36" s="9">
        <v>2</v>
      </c>
      <c r="F36" s="10">
        <f t="shared" si="2"/>
        <v>2</v>
      </c>
      <c r="G36" s="9">
        <f t="shared" si="3"/>
        <v>1.92</v>
      </c>
      <c r="H36" s="11">
        <f t="shared" si="4"/>
        <v>0.08</v>
      </c>
    </row>
    <row r="37" spans="1:10" ht="15" x14ac:dyDescent="0.25">
      <c r="A37" s="6" t="s">
        <v>39</v>
      </c>
      <c r="B37" s="7">
        <v>4</v>
      </c>
      <c r="C37" s="8">
        <f t="shared" si="0"/>
        <v>3</v>
      </c>
      <c r="D37" s="8">
        <f t="shared" si="1"/>
        <v>1</v>
      </c>
      <c r="E37" s="9">
        <v>2</v>
      </c>
      <c r="F37" s="10">
        <f t="shared" si="2"/>
        <v>2</v>
      </c>
      <c r="G37" s="9">
        <f t="shared" si="3"/>
        <v>1.92</v>
      </c>
      <c r="H37" s="11">
        <f t="shared" si="4"/>
        <v>0.08</v>
      </c>
    </row>
    <row r="38" spans="1:10" ht="15" x14ac:dyDescent="0.25">
      <c r="A38" s="6" t="s">
        <v>40</v>
      </c>
      <c r="B38" s="7">
        <v>2</v>
      </c>
      <c r="C38" s="8">
        <f t="shared" si="0"/>
        <v>1</v>
      </c>
      <c r="D38" s="8">
        <f>ROUND(B38-C38,0)</f>
        <v>1</v>
      </c>
      <c r="E38" s="9">
        <v>3.8</v>
      </c>
      <c r="F38" s="10">
        <f>D38*E38</f>
        <v>3.8</v>
      </c>
      <c r="G38" s="9">
        <f t="shared" si="3"/>
        <v>3.65</v>
      </c>
      <c r="H38" s="11">
        <f>ROUND(F38-G38,2)</f>
        <v>0.15</v>
      </c>
    </row>
    <row r="39" spans="1:10" ht="15" x14ac:dyDescent="0.25">
      <c r="A39" s="6" t="s">
        <v>41</v>
      </c>
      <c r="B39" s="7">
        <v>3</v>
      </c>
      <c r="C39" s="8">
        <f t="shared" si="0"/>
        <v>2</v>
      </c>
      <c r="D39" s="8">
        <f t="shared" si="1"/>
        <v>1</v>
      </c>
      <c r="E39" s="9">
        <v>4.5</v>
      </c>
      <c r="F39" s="10">
        <f t="shared" si="2"/>
        <v>4.5</v>
      </c>
      <c r="G39" s="9">
        <f t="shared" si="3"/>
        <v>4.32</v>
      </c>
      <c r="H39" s="11">
        <f t="shared" si="4"/>
        <v>0.18</v>
      </c>
    </row>
    <row r="40" spans="1:10" ht="15" x14ac:dyDescent="0.25">
      <c r="A40" s="6" t="s">
        <v>42</v>
      </c>
      <c r="B40" s="7">
        <v>448</v>
      </c>
      <c r="C40" s="8">
        <f t="shared" si="0"/>
        <v>314</v>
      </c>
      <c r="D40" s="8">
        <f t="shared" si="1"/>
        <v>134</v>
      </c>
      <c r="E40" s="9">
        <v>2</v>
      </c>
      <c r="F40" s="10">
        <f t="shared" si="2"/>
        <v>268</v>
      </c>
      <c r="G40" s="9">
        <f t="shared" si="3"/>
        <v>257.69</v>
      </c>
      <c r="H40" s="11">
        <f t="shared" si="4"/>
        <v>10.31</v>
      </c>
      <c r="J40" s="1"/>
    </row>
    <row r="41" spans="1:10" ht="15" x14ac:dyDescent="0.25">
      <c r="A41" s="6" t="s">
        <v>43</v>
      </c>
      <c r="B41" s="7">
        <v>563</v>
      </c>
      <c r="C41" s="8">
        <f t="shared" si="0"/>
        <v>394</v>
      </c>
      <c r="D41" s="8">
        <f t="shared" si="1"/>
        <v>169</v>
      </c>
      <c r="E41" s="9">
        <v>2</v>
      </c>
      <c r="F41" s="10">
        <f t="shared" si="2"/>
        <v>338</v>
      </c>
      <c r="G41" s="9">
        <f t="shared" si="3"/>
        <v>325</v>
      </c>
      <c r="H41" s="11">
        <f t="shared" si="4"/>
        <v>13</v>
      </c>
      <c r="J41" s="1"/>
    </row>
    <row r="42" spans="1:10" ht="15" x14ac:dyDescent="0.25">
      <c r="A42" s="6" t="s">
        <v>44</v>
      </c>
      <c r="B42" s="7">
        <v>1</v>
      </c>
      <c r="C42" s="8">
        <f t="shared" si="0"/>
        <v>1</v>
      </c>
      <c r="D42" s="8">
        <f t="shared" si="1"/>
        <v>0</v>
      </c>
      <c r="E42" s="9">
        <v>12.91</v>
      </c>
      <c r="F42" s="10">
        <f t="shared" si="2"/>
        <v>0</v>
      </c>
      <c r="G42" s="9">
        <f t="shared" si="3"/>
        <v>0</v>
      </c>
      <c r="H42" s="11">
        <f t="shared" si="4"/>
        <v>0</v>
      </c>
      <c r="J42" s="1"/>
    </row>
    <row r="43" spans="1:10" ht="15" x14ac:dyDescent="0.25">
      <c r="A43" s="6" t="s">
        <v>45</v>
      </c>
      <c r="B43" s="7">
        <v>34</v>
      </c>
      <c r="C43" s="8">
        <f t="shared" si="0"/>
        <v>24</v>
      </c>
      <c r="D43" s="8">
        <f t="shared" si="1"/>
        <v>10</v>
      </c>
      <c r="E43" s="9">
        <v>10.33</v>
      </c>
      <c r="F43" s="10">
        <f t="shared" si="2"/>
        <v>103.3</v>
      </c>
      <c r="G43" s="9">
        <f t="shared" si="3"/>
        <v>99.32</v>
      </c>
      <c r="H43" s="11">
        <f t="shared" si="4"/>
        <v>3.98</v>
      </c>
      <c r="J43" s="1"/>
    </row>
    <row r="44" spans="1:10" ht="15" x14ac:dyDescent="0.25">
      <c r="A44" s="6" t="s">
        <v>46</v>
      </c>
      <c r="B44" s="7">
        <v>69</v>
      </c>
      <c r="C44" s="8">
        <f t="shared" si="0"/>
        <v>48</v>
      </c>
      <c r="D44" s="8">
        <f t="shared" si="1"/>
        <v>21</v>
      </c>
      <c r="E44" s="9">
        <v>10.33</v>
      </c>
      <c r="F44" s="10">
        <f t="shared" si="2"/>
        <v>216.93</v>
      </c>
      <c r="G44" s="9">
        <f t="shared" si="3"/>
        <v>208.58</v>
      </c>
      <c r="H44" s="11">
        <f t="shared" si="4"/>
        <v>8.35</v>
      </c>
      <c r="J44" s="1"/>
    </row>
    <row r="45" spans="1:10" ht="15" x14ac:dyDescent="0.25">
      <c r="A45" s="6" t="s">
        <v>47</v>
      </c>
      <c r="B45" s="7">
        <v>2</v>
      </c>
      <c r="C45" s="8">
        <f t="shared" si="0"/>
        <v>1</v>
      </c>
      <c r="D45" s="8">
        <f t="shared" si="1"/>
        <v>1</v>
      </c>
      <c r="E45" s="9">
        <v>10</v>
      </c>
      <c r="F45" s="10">
        <f t="shared" si="2"/>
        <v>10</v>
      </c>
      <c r="G45" s="9">
        <f t="shared" si="3"/>
        <v>9.61</v>
      </c>
      <c r="H45" s="11">
        <f t="shared" si="4"/>
        <v>0.39</v>
      </c>
      <c r="J45" s="1"/>
    </row>
    <row r="46" spans="1:10" ht="15" x14ac:dyDescent="0.25">
      <c r="A46" s="6" t="s">
        <v>48</v>
      </c>
      <c r="B46" s="7">
        <v>1</v>
      </c>
      <c r="C46" s="8">
        <f t="shared" si="0"/>
        <v>1</v>
      </c>
      <c r="D46" s="8">
        <f t="shared" si="1"/>
        <v>0</v>
      </c>
      <c r="E46" s="9">
        <v>10</v>
      </c>
      <c r="F46" s="10">
        <f t="shared" si="2"/>
        <v>0</v>
      </c>
      <c r="G46" s="9">
        <f t="shared" si="3"/>
        <v>0</v>
      </c>
      <c r="H46" s="11">
        <f t="shared" si="4"/>
        <v>0</v>
      </c>
      <c r="J46" s="1"/>
    </row>
    <row r="47" spans="1:10" ht="15" x14ac:dyDescent="0.25">
      <c r="A47" s="6" t="s">
        <v>49</v>
      </c>
      <c r="B47" s="7">
        <v>1</v>
      </c>
      <c r="C47" s="8">
        <f t="shared" si="0"/>
        <v>1</v>
      </c>
      <c r="D47" s="8">
        <f t="shared" si="1"/>
        <v>0</v>
      </c>
      <c r="E47" s="9">
        <v>10</v>
      </c>
      <c r="F47" s="10">
        <f t="shared" si="2"/>
        <v>0</v>
      </c>
      <c r="G47" s="9">
        <f t="shared" si="3"/>
        <v>0</v>
      </c>
      <c r="H47" s="11">
        <f t="shared" si="4"/>
        <v>0</v>
      </c>
      <c r="J47" s="1"/>
    </row>
    <row r="48" spans="1:10" ht="15" x14ac:dyDescent="0.25">
      <c r="A48" s="6" t="s">
        <v>50</v>
      </c>
      <c r="B48" s="7">
        <v>1</v>
      </c>
      <c r="C48" s="8">
        <f t="shared" si="0"/>
        <v>1</v>
      </c>
      <c r="D48" s="8">
        <f t="shared" si="1"/>
        <v>0</v>
      </c>
      <c r="E48" s="9">
        <v>3</v>
      </c>
      <c r="F48" s="10">
        <f t="shared" si="2"/>
        <v>0</v>
      </c>
      <c r="G48" s="9">
        <f t="shared" si="3"/>
        <v>0</v>
      </c>
      <c r="H48" s="11">
        <f t="shared" si="4"/>
        <v>0</v>
      </c>
      <c r="J48" s="1"/>
    </row>
    <row r="49" spans="1:8" ht="15" x14ac:dyDescent="0.25">
      <c r="A49" s="12" t="s">
        <v>51</v>
      </c>
      <c r="B49" s="13">
        <v>62</v>
      </c>
      <c r="C49" s="14">
        <f t="shared" si="0"/>
        <v>43</v>
      </c>
      <c r="D49" s="14">
        <f t="shared" si="1"/>
        <v>19</v>
      </c>
      <c r="E49" s="15">
        <v>0.65</v>
      </c>
      <c r="F49" s="16">
        <f t="shared" si="2"/>
        <v>12.35</v>
      </c>
      <c r="G49" s="15">
        <f t="shared" si="3"/>
        <v>11.87</v>
      </c>
      <c r="H49" s="11">
        <f t="shared" si="4"/>
        <v>0.48</v>
      </c>
    </row>
    <row r="50" spans="1:8" ht="12.4" customHeight="1" x14ac:dyDescent="0.25">
      <c r="A50" s="12" t="s">
        <v>52</v>
      </c>
      <c r="B50" s="13">
        <v>26</v>
      </c>
      <c r="C50" s="14">
        <f>ROUND(B50*70%,0)</f>
        <v>18</v>
      </c>
      <c r="D50" s="14">
        <f t="shared" si="1"/>
        <v>8</v>
      </c>
      <c r="E50" s="15">
        <v>3.5</v>
      </c>
      <c r="F50" s="16">
        <f t="shared" si="2"/>
        <v>28</v>
      </c>
      <c r="G50" s="15">
        <f>ROUNDDOWN(F50/1.04,2)</f>
        <v>26.92</v>
      </c>
      <c r="H50" s="11">
        <f t="shared" si="4"/>
        <v>1.08</v>
      </c>
    </row>
    <row r="51" spans="1:8" ht="12.4" customHeight="1" x14ac:dyDescent="0.25">
      <c r="A51" s="6" t="s">
        <v>53</v>
      </c>
      <c r="B51" s="7">
        <v>217</v>
      </c>
      <c r="C51" s="8">
        <f>ROUND(B51*70%,0)</f>
        <v>152</v>
      </c>
      <c r="D51" s="8">
        <f t="shared" si="1"/>
        <v>65</v>
      </c>
      <c r="E51" s="9">
        <v>2.8</v>
      </c>
      <c r="F51" s="10">
        <f t="shared" si="2"/>
        <v>182</v>
      </c>
      <c r="G51" s="9">
        <f>ROUNDDOWN(F51/1.04,2)</f>
        <v>175</v>
      </c>
      <c r="H51" s="11">
        <f t="shared" si="4"/>
        <v>7</v>
      </c>
    </row>
    <row r="52" spans="1:8" ht="12.4" customHeight="1" x14ac:dyDescent="0.25">
      <c r="A52" s="6" t="s">
        <v>54</v>
      </c>
      <c r="B52" s="7">
        <v>6</v>
      </c>
      <c r="C52" s="8">
        <f>ROUND(B52*70%,0)</f>
        <v>4</v>
      </c>
      <c r="D52" s="8">
        <f>ROUND(B52-C52,0)</f>
        <v>2</v>
      </c>
      <c r="E52" s="9">
        <v>3</v>
      </c>
      <c r="F52" s="10">
        <f>D52*E52</f>
        <v>6</v>
      </c>
      <c r="G52" s="9">
        <f>ROUNDDOWN(F52/1.04,2)</f>
        <v>5.76</v>
      </c>
      <c r="H52" s="11">
        <f>ROUND(F52-G52,2)</f>
        <v>0.24</v>
      </c>
    </row>
    <row r="53" spans="1:8" ht="12.4" customHeight="1" x14ac:dyDescent="0.25">
      <c r="A53" s="6" t="s">
        <v>55</v>
      </c>
      <c r="B53" s="7">
        <v>28</v>
      </c>
      <c r="C53" s="8">
        <f>ROUND(B53*70%,0)</f>
        <v>20</v>
      </c>
      <c r="D53" s="8">
        <f>ROUND(B53-C53,0)</f>
        <v>8</v>
      </c>
      <c r="E53" s="9">
        <v>3</v>
      </c>
      <c r="F53" s="10">
        <f>D53*E53</f>
        <v>24</v>
      </c>
      <c r="G53" s="9">
        <f>ROUNDDOWN(F53/1.04,2)</f>
        <v>23.07</v>
      </c>
      <c r="H53" s="11">
        <f>ROUND(F53-G53,2)</f>
        <v>0.93</v>
      </c>
    </row>
    <row r="54" spans="1:8" ht="12.4" customHeight="1" x14ac:dyDescent="0.25">
      <c r="A54" s="6" t="s">
        <v>56</v>
      </c>
      <c r="B54" s="7">
        <v>39</v>
      </c>
      <c r="C54" s="8">
        <f>ROUND(B54*70%,0)</f>
        <v>27</v>
      </c>
      <c r="D54" s="8">
        <f t="shared" si="1"/>
        <v>12</v>
      </c>
      <c r="E54" s="9">
        <v>2.58</v>
      </c>
      <c r="F54" s="10">
        <f t="shared" si="2"/>
        <v>30.96</v>
      </c>
      <c r="G54" s="9">
        <f>ROUNDDOWN(F54/1.04,2)</f>
        <v>29.76</v>
      </c>
      <c r="H54" s="11">
        <f t="shared" si="4"/>
        <v>1.2</v>
      </c>
    </row>
    <row r="55" spans="1:8" ht="12.4" customHeight="1" x14ac:dyDescent="0.25">
      <c r="A55" s="6" t="s">
        <v>57</v>
      </c>
      <c r="B55" s="7">
        <v>19</v>
      </c>
      <c r="C55" s="8">
        <f t="shared" ref="C55" si="29">ROUND(B55*70%,0)</f>
        <v>13</v>
      </c>
      <c r="D55" s="8">
        <f>ROUND(B55-C55,0)</f>
        <v>6</v>
      </c>
      <c r="E55" s="9">
        <v>3</v>
      </c>
      <c r="F55" s="10">
        <f>D55*E55</f>
        <v>18</v>
      </c>
      <c r="G55" s="9">
        <f t="shared" ref="G55" si="30">ROUNDDOWN(F55/1.04,2)</f>
        <v>17.3</v>
      </c>
      <c r="H55" s="11">
        <f>ROUND(F55-G55,2)</f>
        <v>0.7</v>
      </c>
    </row>
    <row r="56" spans="1:8" ht="12.4" customHeight="1" x14ac:dyDescent="0.25">
      <c r="A56" s="6" t="s">
        <v>58</v>
      </c>
      <c r="B56" s="7">
        <v>15</v>
      </c>
      <c r="C56" s="8">
        <f t="shared" si="0"/>
        <v>11</v>
      </c>
      <c r="D56" s="8">
        <f t="shared" si="1"/>
        <v>4</v>
      </c>
      <c r="E56" s="9">
        <v>0.9</v>
      </c>
      <c r="F56" s="10">
        <f t="shared" si="2"/>
        <v>3.6</v>
      </c>
      <c r="G56" s="9">
        <f t="shared" si="3"/>
        <v>3.46</v>
      </c>
      <c r="H56" s="11">
        <f t="shared" si="4"/>
        <v>0.14000000000000001</v>
      </c>
    </row>
    <row r="57" spans="1:8" ht="12.4" customHeight="1" x14ac:dyDescent="0.25">
      <c r="A57" s="6" t="s">
        <v>59</v>
      </c>
      <c r="B57" s="7">
        <v>15</v>
      </c>
      <c r="C57" s="8">
        <f t="shared" si="0"/>
        <v>11</v>
      </c>
      <c r="D57" s="8">
        <f t="shared" si="1"/>
        <v>4</v>
      </c>
      <c r="E57" s="9">
        <v>1</v>
      </c>
      <c r="F57" s="10">
        <f t="shared" si="2"/>
        <v>4</v>
      </c>
      <c r="G57" s="9">
        <f t="shared" si="3"/>
        <v>3.84</v>
      </c>
      <c r="H57" s="11">
        <f t="shared" si="4"/>
        <v>0.16</v>
      </c>
    </row>
    <row r="58" spans="1:8" ht="12.4" customHeight="1" x14ac:dyDescent="0.25">
      <c r="A58" s="6" t="s">
        <v>59</v>
      </c>
      <c r="B58" s="7">
        <v>18</v>
      </c>
      <c r="C58" s="8">
        <f>ROUND(B58*70%,0)</f>
        <v>13</v>
      </c>
      <c r="D58" s="8">
        <f>ROUND(B58-C58,0)</f>
        <v>5</v>
      </c>
      <c r="E58" s="9">
        <v>1</v>
      </c>
      <c r="F58" s="10">
        <f>D58*E58</f>
        <v>5</v>
      </c>
      <c r="G58" s="9">
        <f>ROUNDDOWN(F58/1.04,2)</f>
        <v>4.8</v>
      </c>
      <c r="H58" s="11">
        <f>ROUND(F58-G58,2)</f>
        <v>0.2</v>
      </c>
    </row>
    <row r="59" spans="1:8" ht="12.4" customHeight="1" x14ac:dyDescent="0.25">
      <c r="A59" s="6" t="s">
        <v>60</v>
      </c>
      <c r="B59" s="7">
        <v>87</v>
      </c>
      <c r="C59" s="8">
        <f t="shared" si="0"/>
        <v>61</v>
      </c>
      <c r="D59" s="8">
        <f t="shared" si="1"/>
        <v>26</v>
      </c>
      <c r="E59" s="9">
        <v>0.65</v>
      </c>
      <c r="F59" s="10">
        <f t="shared" si="2"/>
        <v>16.900000000000002</v>
      </c>
      <c r="G59" s="9">
        <f t="shared" si="3"/>
        <v>16.25</v>
      </c>
      <c r="H59" s="11">
        <f t="shared" si="4"/>
        <v>0.65</v>
      </c>
    </row>
    <row r="60" spans="1:8" ht="12.4" customHeight="1" x14ac:dyDescent="0.25">
      <c r="A60" s="6" t="s">
        <v>60</v>
      </c>
      <c r="B60" s="7">
        <v>4</v>
      </c>
      <c r="C60" s="8">
        <f>ROUND(B60*70%,0)</f>
        <v>3</v>
      </c>
      <c r="D60" s="8">
        <f>ROUND(B60-C60,0)</f>
        <v>1</v>
      </c>
      <c r="E60" s="9">
        <v>0.8</v>
      </c>
      <c r="F60" s="10">
        <f>D60*E60</f>
        <v>0.8</v>
      </c>
      <c r="G60" s="9">
        <f>ROUNDDOWN(F60/1.04,2)</f>
        <v>0.76</v>
      </c>
      <c r="H60" s="11">
        <f>ROUND(F60-G60,2)</f>
        <v>0.04</v>
      </c>
    </row>
    <row r="61" spans="1:8" ht="12.4" customHeight="1" x14ac:dyDescent="0.25">
      <c r="A61" s="6" t="s">
        <v>61</v>
      </c>
      <c r="B61" s="7">
        <v>171</v>
      </c>
      <c r="C61" s="8">
        <f>ROUND(B61*70%,0)</f>
        <v>120</v>
      </c>
      <c r="D61" s="8">
        <f>ROUND(B61-C61,0)</f>
        <v>51</v>
      </c>
      <c r="E61" s="9">
        <v>1</v>
      </c>
      <c r="F61" s="10">
        <f>D61*E61</f>
        <v>51</v>
      </c>
      <c r="G61" s="9">
        <f>ROUNDDOWN(F61/1.04,2)</f>
        <v>49.03</v>
      </c>
      <c r="H61" s="11">
        <f>ROUND(F61-G61,2)</f>
        <v>1.97</v>
      </c>
    </row>
    <row r="62" spans="1:8" ht="12.4" customHeight="1" x14ac:dyDescent="0.25">
      <c r="A62" s="12" t="s">
        <v>62</v>
      </c>
      <c r="B62" s="13">
        <v>104</v>
      </c>
      <c r="C62" s="14">
        <f t="shared" si="0"/>
        <v>73</v>
      </c>
      <c r="D62" s="14">
        <f t="shared" si="1"/>
        <v>31</v>
      </c>
      <c r="E62" s="15">
        <v>2.8</v>
      </c>
      <c r="F62" s="16">
        <f t="shared" si="2"/>
        <v>86.8</v>
      </c>
      <c r="G62" s="15">
        <f t="shared" si="3"/>
        <v>83.46</v>
      </c>
      <c r="H62" s="11">
        <f t="shared" si="4"/>
        <v>3.34</v>
      </c>
    </row>
    <row r="63" spans="1:8" ht="12.4" customHeight="1" x14ac:dyDescent="0.25">
      <c r="A63" s="6" t="s">
        <v>63</v>
      </c>
      <c r="B63" s="7">
        <v>9</v>
      </c>
      <c r="C63" s="8">
        <f t="shared" si="0"/>
        <v>6</v>
      </c>
      <c r="D63" s="8">
        <f t="shared" si="1"/>
        <v>3</v>
      </c>
      <c r="E63" s="9">
        <v>5</v>
      </c>
      <c r="F63" s="10">
        <f t="shared" si="2"/>
        <v>15</v>
      </c>
      <c r="G63" s="9">
        <f t="shared" si="3"/>
        <v>14.42</v>
      </c>
      <c r="H63" s="11">
        <f t="shared" si="4"/>
        <v>0.57999999999999996</v>
      </c>
    </row>
    <row r="64" spans="1:8" ht="12.4" customHeight="1" x14ac:dyDescent="0.25">
      <c r="A64" s="6" t="s">
        <v>64</v>
      </c>
      <c r="B64" s="7">
        <v>2</v>
      </c>
      <c r="C64" s="8">
        <f t="shared" si="0"/>
        <v>1</v>
      </c>
      <c r="D64" s="8">
        <f t="shared" si="1"/>
        <v>1</v>
      </c>
      <c r="E64" s="9">
        <v>12.91</v>
      </c>
      <c r="F64" s="10">
        <f t="shared" si="2"/>
        <v>12.91</v>
      </c>
      <c r="G64" s="9">
        <f t="shared" si="3"/>
        <v>12.41</v>
      </c>
      <c r="H64" s="11">
        <f t="shared" si="4"/>
        <v>0.5</v>
      </c>
    </row>
    <row r="65" spans="1:8" ht="12.4" customHeight="1" x14ac:dyDescent="0.25">
      <c r="A65" s="6" t="s">
        <v>65</v>
      </c>
      <c r="B65" s="7">
        <v>189</v>
      </c>
      <c r="C65" s="8">
        <f t="shared" si="0"/>
        <v>132</v>
      </c>
      <c r="D65" s="8">
        <f t="shared" si="1"/>
        <v>57</v>
      </c>
      <c r="E65" s="9">
        <v>2.1</v>
      </c>
      <c r="F65" s="10">
        <f t="shared" si="2"/>
        <v>119.7</v>
      </c>
      <c r="G65" s="9">
        <f t="shared" si="3"/>
        <v>115.09</v>
      </c>
      <c r="H65" s="11">
        <f t="shared" si="4"/>
        <v>4.6100000000000003</v>
      </c>
    </row>
    <row r="66" spans="1:8" ht="12.4" customHeight="1" x14ac:dyDescent="0.25">
      <c r="A66" s="6" t="s">
        <v>66</v>
      </c>
      <c r="B66" s="7">
        <v>16</v>
      </c>
      <c r="C66" s="8">
        <f t="shared" si="0"/>
        <v>11</v>
      </c>
      <c r="D66" s="8">
        <f t="shared" si="1"/>
        <v>5</v>
      </c>
      <c r="E66" s="9">
        <v>6</v>
      </c>
      <c r="F66" s="10">
        <f t="shared" si="2"/>
        <v>30</v>
      </c>
      <c r="G66" s="9">
        <f t="shared" si="3"/>
        <v>28.84</v>
      </c>
      <c r="H66" s="11">
        <f t="shared" si="4"/>
        <v>1.1599999999999999</v>
      </c>
    </row>
    <row r="67" spans="1:8" ht="12.4" customHeight="1" x14ac:dyDescent="0.25">
      <c r="A67" s="6" t="s">
        <v>67</v>
      </c>
      <c r="B67" s="7">
        <v>12</v>
      </c>
      <c r="C67" s="8">
        <f>ROUND(B67*70%,0)</f>
        <v>8</v>
      </c>
      <c r="D67" s="8">
        <f>ROUND(B67-C67,0)</f>
        <v>4</v>
      </c>
      <c r="E67" s="9">
        <v>3.4</v>
      </c>
      <c r="F67" s="10">
        <f>D67*E67</f>
        <v>13.6</v>
      </c>
      <c r="G67" s="9">
        <f>ROUNDDOWN(F67/1.04,2)</f>
        <v>13.07</v>
      </c>
      <c r="H67" s="11">
        <f>ROUND(F67-G67,2)</f>
        <v>0.53</v>
      </c>
    </row>
    <row r="68" spans="1:8" ht="12.4" customHeight="1" x14ac:dyDescent="0.25">
      <c r="A68" s="6" t="s">
        <v>68</v>
      </c>
      <c r="B68" s="7">
        <v>2</v>
      </c>
      <c r="C68" s="8">
        <f>ROUND(B68*70%,0)</f>
        <v>1</v>
      </c>
      <c r="D68" s="8">
        <f>ROUND(B68-C68,0)</f>
        <v>1</v>
      </c>
      <c r="E68" s="9">
        <v>3.4</v>
      </c>
      <c r="F68" s="10">
        <f>D68*E68</f>
        <v>3.4</v>
      </c>
      <c r="G68" s="9">
        <f>ROUNDDOWN(F68/1.04,2)</f>
        <v>3.26</v>
      </c>
      <c r="H68" s="11">
        <f>ROUND(F68-G68,2)</f>
        <v>0.14000000000000001</v>
      </c>
    </row>
    <row r="69" spans="1:8" ht="12.4" customHeight="1" x14ac:dyDescent="0.25">
      <c r="A69" s="6" t="s">
        <v>69</v>
      </c>
      <c r="B69" s="7">
        <v>3</v>
      </c>
      <c r="C69" s="8">
        <f>ROUND(B69*70%,0)</f>
        <v>2</v>
      </c>
      <c r="D69" s="8">
        <f>ROUND(B69-C69,0)</f>
        <v>1</v>
      </c>
      <c r="E69" s="9">
        <v>3.4</v>
      </c>
      <c r="F69" s="10">
        <f>D69*E69</f>
        <v>3.4</v>
      </c>
      <c r="G69" s="9">
        <f>ROUNDDOWN(F69/1.04,2)</f>
        <v>3.26</v>
      </c>
      <c r="H69" s="11">
        <f>ROUND(F69-G69,2)</f>
        <v>0.14000000000000001</v>
      </c>
    </row>
    <row r="70" spans="1:8" ht="12.4" customHeight="1" x14ac:dyDescent="0.25">
      <c r="A70" s="6" t="s">
        <v>70</v>
      </c>
      <c r="B70" s="7">
        <v>7</v>
      </c>
      <c r="C70" s="8">
        <f t="shared" ref="C70:C97" si="31">ROUND(B70*70%,0)</f>
        <v>5</v>
      </c>
      <c r="D70" s="8">
        <f t="shared" ref="D70:D97" si="32">ROUND(B70-C70,0)</f>
        <v>2</v>
      </c>
      <c r="E70" s="9">
        <v>5</v>
      </c>
      <c r="F70" s="10">
        <f t="shared" ref="F70:F97" si="33">D70*E70</f>
        <v>10</v>
      </c>
      <c r="G70" s="9">
        <f t="shared" ref="G70:G97" si="34">ROUNDDOWN(F70/1.04,2)</f>
        <v>9.61</v>
      </c>
      <c r="H70" s="11">
        <f t="shared" ref="H70:H97" si="35">ROUND(F70-G70,2)</f>
        <v>0.39</v>
      </c>
    </row>
    <row r="71" spans="1:8" ht="12.4" customHeight="1" x14ac:dyDescent="0.25">
      <c r="A71" s="6" t="s">
        <v>71</v>
      </c>
      <c r="B71" s="7">
        <v>2</v>
      </c>
      <c r="C71" s="8">
        <f t="shared" si="31"/>
        <v>1</v>
      </c>
      <c r="D71" s="8">
        <f t="shared" si="32"/>
        <v>1</v>
      </c>
      <c r="E71" s="9">
        <v>5</v>
      </c>
      <c r="F71" s="10">
        <f t="shared" si="33"/>
        <v>5</v>
      </c>
      <c r="G71" s="9">
        <f t="shared" si="34"/>
        <v>4.8</v>
      </c>
      <c r="H71" s="11">
        <f t="shared" si="35"/>
        <v>0.2</v>
      </c>
    </row>
    <row r="72" spans="1:8" ht="12.4" customHeight="1" x14ac:dyDescent="0.25">
      <c r="A72" s="6" t="s">
        <v>72</v>
      </c>
      <c r="B72" s="7">
        <v>2</v>
      </c>
      <c r="C72" s="8">
        <f t="shared" si="31"/>
        <v>1</v>
      </c>
      <c r="D72" s="8">
        <f t="shared" si="32"/>
        <v>1</v>
      </c>
      <c r="E72" s="9">
        <v>5</v>
      </c>
      <c r="F72" s="10">
        <f t="shared" si="33"/>
        <v>5</v>
      </c>
      <c r="G72" s="9">
        <f t="shared" si="34"/>
        <v>4.8</v>
      </c>
      <c r="H72" s="11">
        <f t="shared" si="35"/>
        <v>0.2</v>
      </c>
    </row>
    <row r="73" spans="1:8" ht="12.4" customHeight="1" x14ac:dyDescent="0.25">
      <c r="A73" s="6" t="s">
        <v>73</v>
      </c>
      <c r="B73" s="7">
        <v>71</v>
      </c>
      <c r="C73" s="8">
        <f t="shared" si="31"/>
        <v>50</v>
      </c>
      <c r="D73" s="8">
        <f t="shared" si="32"/>
        <v>21</v>
      </c>
      <c r="E73" s="9">
        <v>6</v>
      </c>
      <c r="F73" s="10">
        <f t="shared" si="33"/>
        <v>126</v>
      </c>
      <c r="G73" s="9">
        <f t="shared" si="34"/>
        <v>121.15</v>
      </c>
      <c r="H73" s="11">
        <f t="shared" si="35"/>
        <v>4.8499999999999996</v>
      </c>
    </row>
    <row r="74" spans="1:8" ht="12.4" customHeight="1" x14ac:dyDescent="0.25">
      <c r="A74" s="6" t="s">
        <v>74</v>
      </c>
      <c r="B74" s="7">
        <v>4</v>
      </c>
      <c r="C74" s="8">
        <f t="shared" si="31"/>
        <v>3</v>
      </c>
      <c r="D74" s="8">
        <f t="shared" si="32"/>
        <v>1</v>
      </c>
      <c r="E74" s="9">
        <v>9</v>
      </c>
      <c r="F74" s="10">
        <f t="shared" si="33"/>
        <v>9</v>
      </c>
      <c r="G74" s="9">
        <f t="shared" si="34"/>
        <v>8.65</v>
      </c>
      <c r="H74" s="11">
        <f t="shared" si="35"/>
        <v>0.35</v>
      </c>
    </row>
    <row r="75" spans="1:8" ht="12.4" customHeight="1" x14ac:dyDescent="0.25">
      <c r="A75" s="6" t="s">
        <v>75</v>
      </c>
      <c r="B75" s="7">
        <v>5</v>
      </c>
      <c r="C75" s="8">
        <f t="shared" si="31"/>
        <v>4</v>
      </c>
      <c r="D75" s="8">
        <f t="shared" si="32"/>
        <v>1</v>
      </c>
      <c r="E75" s="9">
        <v>2.4</v>
      </c>
      <c r="F75" s="10">
        <f t="shared" si="33"/>
        <v>2.4</v>
      </c>
      <c r="G75" s="9">
        <f t="shared" si="34"/>
        <v>2.2999999999999998</v>
      </c>
      <c r="H75" s="11">
        <f t="shared" si="35"/>
        <v>0.1</v>
      </c>
    </row>
    <row r="76" spans="1:8" ht="12.4" customHeight="1" x14ac:dyDescent="0.25">
      <c r="A76" s="6" t="s">
        <v>76</v>
      </c>
      <c r="B76" s="7">
        <v>19</v>
      </c>
      <c r="C76" s="8">
        <f t="shared" si="31"/>
        <v>13</v>
      </c>
      <c r="D76" s="8">
        <f t="shared" si="32"/>
        <v>6</v>
      </c>
      <c r="E76" s="9">
        <v>6</v>
      </c>
      <c r="F76" s="10">
        <f t="shared" si="33"/>
        <v>36</v>
      </c>
      <c r="G76" s="9">
        <f t="shared" si="34"/>
        <v>34.61</v>
      </c>
      <c r="H76" s="11">
        <f t="shared" si="35"/>
        <v>1.39</v>
      </c>
    </row>
    <row r="77" spans="1:8" ht="12.4" customHeight="1" x14ac:dyDescent="0.25">
      <c r="A77" s="6" t="s">
        <v>77</v>
      </c>
      <c r="B77" s="7">
        <v>8</v>
      </c>
      <c r="C77" s="8">
        <f t="shared" si="31"/>
        <v>6</v>
      </c>
      <c r="D77" s="8">
        <f t="shared" si="32"/>
        <v>2</v>
      </c>
      <c r="E77" s="9">
        <v>8</v>
      </c>
      <c r="F77" s="10">
        <f t="shared" si="33"/>
        <v>16</v>
      </c>
      <c r="G77" s="9">
        <f t="shared" si="34"/>
        <v>15.38</v>
      </c>
      <c r="H77" s="11">
        <f t="shared" si="35"/>
        <v>0.62</v>
      </c>
    </row>
    <row r="78" spans="1:8" ht="12.75" customHeight="1" x14ac:dyDescent="0.25">
      <c r="A78" s="6" t="s">
        <v>78</v>
      </c>
      <c r="B78" s="7">
        <v>63</v>
      </c>
      <c r="C78" s="8">
        <f t="shared" si="31"/>
        <v>44</v>
      </c>
      <c r="D78" s="8">
        <f t="shared" si="32"/>
        <v>19</v>
      </c>
      <c r="E78" s="9">
        <v>3</v>
      </c>
      <c r="F78" s="10">
        <f t="shared" si="33"/>
        <v>57</v>
      </c>
      <c r="G78" s="9">
        <f t="shared" si="34"/>
        <v>54.8</v>
      </c>
      <c r="H78" s="11">
        <f t="shared" si="35"/>
        <v>2.2000000000000002</v>
      </c>
    </row>
    <row r="79" spans="1:8" ht="12.75" customHeight="1" x14ac:dyDescent="0.25">
      <c r="A79" s="6" t="s">
        <v>79</v>
      </c>
      <c r="B79" s="7">
        <v>28</v>
      </c>
      <c r="C79" s="8">
        <f>ROUND(B79*70%,0)</f>
        <v>20</v>
      </c>
      <c r="D79" s="8">
        <f>ROUND(B79-C79,0)</f>
        <v>8</v>
      </c>
      <c r="E79" s="9">
        <v>3</v>
      </c>
      <c r="F79" s="10">
        <f>D79*E79</f>
        <v>24</v>
      </c>
      <c r="G79" s="9">
        <f>ROUNDDOWN(F79/1.04,2)</f>
        <v>23.07</v>
      </c>
      <c r="H79" s="11">
        <f>ROUND(F79-G79,2)</f>
        <v>0.93</v>
      </c>
    </row>
    <row r="80" spans="1:8" ht="12.75" customHeight="1" x14ac:dyDescent="0.25">
      <c r="A80" s="6" t="s">
        <v>80</v>
      </c>
      <c r="B80" s="7">
        <v>1</v>
      </c>
      <c r="C80" s="8">
        <f t="shared" ref="C80:C84" si="36">ROUND(B80*70%,0)</f>
        <v>1</v>
      </c>
      <c r="D80" s="8">
        <f t="shared" ref="D80:D81" si="37">ROUND(B80-C80,0)</f>
        <v>0</v>
      </c>
      <c r="E80" s="9">
        <v>8</v>
      </c>
      <c r="F80" s="10">
        <f t="shared" ref="F80:F81" si="38">D80*E80</f>
        <v>0</v>
      </c>
      <c r="G80" s="9">
        <f t="shared" ref="G80:G84" si="39">ROUNDDOWN(F80/1.04,2)</f>
        <v>0</v>
      </c>
      <c r="H80" s="11">
        <f t="shared" ref="H80:H81" si="40">ROUND(F80-G80,2)</f>
        <v>0</v>
      </c>
    </row>
    <row r="81" spans="1:8" ht="12.75" customHeight="1" x14ac:dyDescent="0.25">
      <c r="A81" s="6" t="s">
        <v>81</v>
      </c>
      <c r="B81" s="7">
        <v>5</v>
      </c>
      <c r="C81" s="8">
        <f t="shared" si="36"/>
        <v>4</v>
      </c>
      <c r="D81" s="8">
        <f t="shared" si="37"/>
        <v>1</v>
      </c>
      <c r="E81" s="9">
        <v>6</v>
      </c>
      <c r="F81" s="10">
        <f t="shared" si="38"/>
        <v>6</v>
      </c>
      <c r="G81" s="9">
        <f t="shared" si="39"/>
        <v>5.76</v>
      </c>
      <c r="H81" s="11">
        <f t="shared" si="40"/>
        <v>0.24</v>
      </c>
    </row>
    <row r="82" spans="1:8" ht="12.75" customHeight="1" x14ac:dyDescent="0.25">
      <c r="A82" s="6" t="s">
        <v>82</v>
      </c>
      <c r="B82" s="7">
        <v>4</v>
      </c>
      <c r="C82" s="8">
        <f t="shared" si="36"/>
        <v>3</v>
      </c>
      <c r="D82" s="8">
        <f>ROUND(B82-C82,0)</f>
        <v>1</v>
      </c>
      <c r="E82" s="9">
        <v>14</v>
      </c>
      <c r="F82" s="10">
        <f>D82*E82</f>
        <v>14</v>
      </c>
      <c r="G82" s="9">
        <f t="shared" si="39"/>
        <v>13.46</v>
      </c>
      <c r="H82" s="11">
        <f>ROUND(F82-G82,2)</f>
        <v>0.54</v>
      </c>
    </row>
    <row r="83" spans="1:8" ht="12.75" customHeight="1" x14ac:dyDescent="0.25">
      <c r="A83" s="6" t="s">
        <v>83</v>
      </c>
      <c r="B83" s="7">
        <v>1</v>
      </c>
      <c r="C83" s="8">
        <f t="shared" si="36"/>
        <v>1</v>
      </c>
      <c r="D83" s="8">
        <f>ROUND(B83-C83,0)</f>
        <v>0</v>
      </c>
      <c r="E83" s="9">
        <v>12</v>
      </c>
      <c r="F83" s="10">
        <f>D83*E83</f>
        <v>0</v>
      </c>
      <c r="G83" s="9">
        <f t="shared" si="39"/>
        <v>0</v>
      </c>
      <c r="H83" s="11">
        <f>ROUND(F83-G83,2)</f>
        <v>0</v>
      </c>
    </row>
    <row r="84" spans="1:8" ht="12.75" customHeight="1" x14ac:dyDescent="0.25">
      <c r="A84" s="6" t="s">
        <v>84</v>
      </c>
      <c r="B84" s="7">
        <v>2</v>
      </c>
      <c r="C84" s="8">
        <f t="shared" si="36"/>
        <v>1</v>
      </c>
      <c r="D84" s="8">
        <f>ROUND(B84-C84,0)</f>
        <v>1</v>
      </c>
      <c r="E84" s="9">
        <v>14</v>
      </c>
      <c r="F84" s="10">
        <f>D84*E84</f>
        <v>14</v>
      </c>
      <c r="G84" s="9">
        <f t="shared" si="39"/>
        <v>13.46</v>
      </c>
      <c r="H84" s="11">
        <f>ROUND(F84-G84,2)</f>
        <v>0.54</v>
      </c>
    </row>
    <row r="85" spans="1:8" ht="12.75" customHeight="1" x14ac:dyDescent="0.25">
      <c r="A85" s="6" t="s">
        <v>85</v>
      </c>
      <c r="B85" s="7">
        <v>2</v>
      </c>
      <c r="C85" s="8">
        <f>ROUND(B85*70%,0)</f>
        <v>1</v>
      </c>
      <c r="D85" s="8">
        <f>ROUND(B85-C85,0)</f>
        <v>1</v>
      </c>
      <c r="E85" s="9">
        <v>10</v>
      </c>
      <c r="F85" s="10">
        <f>D85*E85</f>
        <v>10</v>
      </c>
      <c r="G85" s="9">
        <f>ROUNDDOWN(F85/1.04,2)</f>
        <v>9.61</v>
      </c>
      <c r="H85" s="11">
        <f>ROUND(F85-G85,2)</f>
        <v>0.39</v>
      </c>
    </row>
    <row r="86" spans="1:8" ht="12.75" customHeight="1" x14ac:dyDescent="0.25">
      <c r="A86" s="6" t="s">
        <v>86</v>
      </c>
      <c r="B86" s="7">
        <v>77</v>
      </c>
      <c r="C86" s="8">
        <f t="shared" si="31"/>
        <v>54</v>
      </c>
      <c r="D86" s="8">
        <f t="shared" si="32"/>
        <v>23</v>
      </c>
      <c r="E86" s="9">
        <v>5</v>
      </c>
      <c r="F86" s="10">
        <f t="shared" si="33"/>
        <v>115</v>
      </c>
      <c r="G86" s="9">
        <f t="shared" si="34"/>
        <v>110.57</v>
      </c>
      <c r="H86" s="11">
        <f t="shared" si="35"/>
        <v>4.43</v>
      </c>
    </row>
    <row r="87" spans="1:8" ht="12.4" customHeight="1" x14ac:dyDescent="0.25">
      <c r="A87" s="6" t="s">
        <v>87</v>
      </c>
      <c r="B87" s="7">
        <v>22</v>
      </c>
      <c r="C87" s="8">
        <f t="shared" si="31"/>
        <v>15</v>
      </c>
      <c r="D87" s="8">
        <f t="shared" si="32"/>
        <v>7</v>
      </c>
      <c r="E87" s="9">
        <v>8.5</v>
      </c>
      <c r="F87" s="10">
        <f t="shared" si="33"/>
        <v>59.5</v>
      </c>
      <c r="G87" s="9">
        <f t="shared" si="34"/>
        <v>57.21</v>
      </c>
      <c r="H87" s="11">
        <f t="shared" si="35"/>
        <v>2.29</v>
      </c>
    </row>
    <row r="88" spans="1:8" ht="12.4" customHeight="1" x14ac:dyDescent="0.25">
      <c r="A88" s="12" t="s">
        <v>88</v>
      </c>
      <c r="B88" s="13">
        <v>160</v>
      </c>
      <c r="C88" s="14">
        <f t="shared" si="31"/>
        <v>112</v>
      </c>
      <c r="D88" s="14">
        <f t="shared" si="32"/>
        <v>48</v>
      </c>
      <c r="E88" s="15">
        <v>1.6</v>
      </c>
      <c r="F88" s="16">
        <f t="shared" si="33"/>
        <v>76.800000000000011</v>
      </c>
      <c r="G88" s="15">
        <f t="shared" si="34"/>
        <v>73.84</v>
      </c>
      <c r="H88" s="11">
        <f t="shared" si="35"/>
        <v>2.96</v>
      </c>
    </row>
    <row r="89" spans="1:8" ht="12.4" customHeight="1" x14ac:dyDescent="0.25">
      <c r="A89" s="12" t="s">
        <v>89</v>
      </c>
      <c r="B89" s="13">
        <v>22</v>
      </c>
      <c r="C89" s="14">
        <f t="shared" si="31"/>
        <v>15</v>
      </c>
      <c r="D89" s="14">
        <f t="shared" si="32"/>
        <v>7</v>
      </c>
      <c r="E89" s="15">
        <v>1.6</v>
      </c>
      <c r="F89" s="16">
        <f t="shared" si="33"/>
        <v>11.200000000000001</v>
      </c>
      <c r="G89" s="15">
        <f t="shared" si="34"/>
        <v>10.76</v>
      </c>
      <c r="H89" s="11">
        <f t="shared" si="35"/>
        <v>0.44</v>
      </c>
    </row>
    <row r="90" spans="1:8" ht="12.4" customHeight="1" x14ac:dyDescent="0.25">
      <c r="A90" s="12" t="s">
        <v>90</v>
      </c>
      <c r="B90" s="13">
        <v>173</v>
      </c>
      <c r="C90" s="14">
        <f t="shared" si="31"/>
        <v>121</v>
      </c>
      <c r="D90" s="14">
        <f t="shared" si="32"/>
        <v>52</v>
      </c>
      <c r="E90" s="15">
        <v>1.6</v>
      </c>
      <c r="F90" s="16">
        <f t="shared" si="33"/>
        <v>83.2</v>
      </c>
      <c r="G90" s="15">
        <f t="shared" si="34"/>
        <v>80</v>
      </c>
      <c r="H90" s="11">
        <f t="shared" si="35"/>
        <v>3.2</v>
      </c>
    </row>
    <row r="91" spans="1:8" ht="12.4" customHeight="1" x14ac:dyDescent="0.25">
      <c r="A91" s="6" t="s">
        <v>91</v>
      </c>
      <c r="B91" s="7">
        <v>5</v>
      </c>
      <c r="C91" s="8">
        <f t="shared" si="31"/>
        <v>4</v>
      </c>
      <c r="D91" s="8">
        <f>ROUND(B91-C91,0)</f>
        <v>1</v>
      </c>
      <c r="E91" s="9">
        <v>3.5</v>
      </c>
      <c r="F91" s="10">
        <f>D91*E91</f>
        <v>3.5</v>
      </c>
      <c r="G91" s="9">
        <f t="shared" si="34"/>
        <v>3.36</v>
      </c>
      <c r="H91" s="11">
        <f>ROUND(F91-G91,2)</f>
        <v>0.14000000000000001</v>
      </c>
    </row>
    <row r="92" spans="1:8" ht="12.4" customHeight="1" x14ac:dyDescent="0.25">
      <c r="A92" s="6" t="s">
        <v>92</v>
      </c>
      <c r="B92" s="7">
        <v>10</v>
      </c>
      <c r="C92" s="8">
        <f>ROUND(B92*70%,0)</f>
        <v>7</v>
      </c>
      <c r="D92" s="8">
        <f>ROUND(B92-C92,0)</f>
        <v>3</v>
      </c>
      <c r="E92" s="9">
        <v>6</v>
      </c>
      <c r="F92" s="10">
        <f>D92*E92</f>
        <v>18</v>
      </c>
      <c r="G92" s="9">
        <f>ROUNDDOWN(F92/1.04,2)</f>
        <v>17.3</v>
      </c>
      <c r="H92" s="11">
        <f>ROUND(F92-G92,2)</f>
        <v>0.7</v>
      </c>
    </row>
    <row r="93" spans="1:8" ht="12.4" customHeight="1" x14ac:dyDescent="0.25">
      <c r="A93" s="6" t="s">
        <v>93</v>
      </c>
      <c r="B93" s="7">
        <v>631</v>
      </c>
      <c r="C93" s="8">
        <f t="shared" si="31"/>
        <v>442</v>
      </c>
      <c r="D93" s="8">
        <f>ROUND(B93-C93,0)</f>
        <v>189</v>
      </c>
      <c r="E93" s="9">
        <v>2</v>
      </c>
      <c r="F93" s="10">
        <f>D93*E93</f>
        <v>378</v>
      </c>
      <c r="G93" s="9">
        <f t="shared" si="34"/>
        <v>363.46</v>
      </c>
      <c r="H93" s="11">
        <f>ROUND(F93-G93,2)</f>
        <v>14.54</v>
      </c>
    </row>
    <row r="94" spans="1:8" ht="12.4" customHeight="1" x14ac:dyDescent="0.25">
      <c r="A94" s="6" t="s">
        <v>94</v>
      </c>
      <c r="B94" s="7">
        <v>287</v>
      </c>
      <c r="C94" s="8">
        <f t="shared" si="31"/>
        <v>201</v>
      </c>
      <c r="D94" s="8">
        <f>ROUND(B94-C94,0)</f>
        <v>86</v>
      </c>
      <c r="E94" s="9">
        <v>2</v>
      </c>
      <c r="F94" s="10">
        <f>D94*E94</f>
        <v>172</v>
      </c>
      <c r="G94" s="9">
        <f t="shared" si="34"/>
        <v>165.38</v>
      </c>
      <c r="H94" s="11">
        <f>ROUND(F94-G94,2)</f>
        <v>6.62</v>
      </c>
    </row>
    <row r="95" spans="1:8" ht="12.4" customHeight="1" x14ac:dyDescent="0.25">
      <c r="A95" s="6" t="s">
        <v>95</v>
      </c>
      <c r="B95" s="7">
        <v>1</v>
      </c>
      <c r="C95" s="8">
        <f t="shared" si="31"/>
        <v>1</v>
      </c>
      <c r="D95" s="8">
        <f t="shared" si="32"/>
        <v>0</v>
      </c>
      <c r="E95" s="9">
        <v>0.85</v>
      </c>
      <c r="F95" s="10">
        <f t="shared" si="33"/>
        <v>0</v>
      </c>
      <c r="G95" s="9">
        <f t="shared" si="34"/>
        <v>0</v>
      </c>
      <c r="H95" s="11">
        <f t="shared" si="35"/>
        <v>0</v>
      </c>
    </row>
    <row r="96" spans="1:8" ht="12.4" customHeight="1" x14ac:dyDescent="0.25">
      <c r="A96" s="6" t="s">
        <v>96</v>
      </c>
      <c r="B96" s="7">
        <v>1</v>
      </c>
      <c r="C96" s="8">
        <f t="shared" si="31"/>
        <v>1</v>
      </c>
      <c r="D96" s="8">
        <f t="shared" si="32"/>
        <v>0</v>
      </c>
      <c r="E96" s="9">
        <v>8</v>
      </c>
      <c r="F96" s="10">
        <f t="shared" si="33"/>
        <v>0</v>
      </c>
      <c r="G96" s="9">
        <f t="shared" si="34"/>
        <v>0</v>
      </c>
      <c r="H96" s="11">
        <f t="shared" si="35"/>
        <v>0</v>
      </c>
    </row>
    <row r="97" spans="1:8" ht="12.4" customHeight="1" x14ac:dyDescent="0.25">
      <c r="A97" s="6" t="s">
        <v>97</v>
      </c>
      <c r="B97" s="7">
        <v>2</v>
      </c>
      <c r="C97" s="8">
        <f t="shared" si="31"/>
        <v>1</v>
      </c>
      <c r="D97" s="8">
        <f t="shared" si="32"/>
        <v>1</v>
      </c>
      <c r="E97" s="9">
        <v>1.5</v>
      </c>
      <c r="F97" s="10">
        <f t="shared" si="33"/>
        <v>1.5</v>
      </c>
      <c r="G97" s="9">
        <f t="shared" si="34"/>
        <v>1.44</v>
      </c>
      <c r="H97" s="17">
        <f t="shared" si="35"/>
        <v>0.06</v>
      </c>
    </row>
    <row r="98" spans="1:8" ht="16.5" thickBot="1" x14ac:dyDescent="0.25">
      <c r="A98" s="22" t="s">
        <v>98</v>
      </c>
      <c r="B98" s="23"/>
      <c r="C98" s="23"/>
      <c r="D98" s="23"/>
      <c r="E98" s="23"/>
      <c r="F98" s="23"/>
      <c r="G98" s="24"/>
      <c r="H98" s="18">
        <f>SUM(H3:H97)</f>
        <v>155.08999999999997</v>
      </c>
    </row>
    <row r="99" spans="1:8" ht="273" customHeight="1" thickBot="1" x14ac:dyDescent="0.25">
      <c r="A99" s="25"/>
      <c r="B99" s="26"/>
      <c r="C99" s="26"/>
      <c r="D99" s="26"/>
      <c r="E99" s="26"/>
      <c r="F99" s="26"/>
      <c r="G99" s="26"/>
      <c r="H99" s="27"/>
    </row>
  </sheetData>
  <mergeCells count="4">
    <mergeCell ref="D2:F2"/>
    <mergeCell ref="G2:H2"/>
    <mergeCell ref="A98:G98"/>
    <mergeCell ref="A99:H99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2019-10-18T15:43:40Z</dcterms:created>
  <dcterms:modified xsi:type="dcterms:W3CDTF">2019-12-06T18:38:01Z</dcterms:modified>
</cp:coreProperties>
</file>