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F83" i="1" l="1"/>
  <c r="C84" i="1" s="1"/>
  <c r="E83" i="1"/>
  <c r="E85" i="1" s="1"/>
  <c r="C83" i="1" s="1"/>
  <c r="C85" i="1" s="1"/>
</calcChain>
</file>

<file path=xl/sharedStrings.xml><?xml version="1.0" encoding="utf-8"?>
<sst xmlns="http://schemas.openxmlformats.org/spreadsheetml/2006/main" count="142" uniqueCount="67">
  <si>
    <t>entrate</t>
  </si>
  <si>
    <t>uscite</t>
  </si>
  <si>
    <t>accreditare</t>
  </si>
  <si>
    <t>addebitare</t>
  </si>
  <si>
    <t xml:space="preserve">S. E.C. CL. </t>
  </si>
  <si>
    <t>383/2019</t>
  </si>
  <si>
    <t>15-19-22</t>
  </si>
  <si>
    <t xml:space="preserve">S. FT. CL. N° </t>
  </si>
  <si>
    <t>3/E</t>
  </si>
  <si>
    <t>5/E</t>
  </si>
  <si>
    <t>8/E</t>
  </si>
  <si>
    <t>60/E</t>
  </si>
  <si>
    <t>40/E</t>
  </si>
  <si>
    <t>38/E-NC. 37/E</t>
  </si>
  <si>
    <t>22/E-17/E</t>
  </si>
  <si>
    <t>1/L</t>
  </si>
  <si>
    <t>2/L</t>
  </si>
  <si>
    <t>3/L</t>
  </si>
  <si>
    <t>S. FT. FORN. N° 11</t>
  </si>
  <si>
    <t>st. associato</t>
  </si>
  <si>
    <t xml:space="preserve">S. FT. FORN. N° </t>
  </si>
  <si>
    <t>irno</t>
  </si>
  <si>
    <t xml:space="preserve">S. FT. FORN. </t>
  </si>
  <si>
    <t>cedas</t>
  </si>
  <si>
    <t>valsele</t>
  </si>
  <si>
    <t>ogg</t>
  </si>
  <si>
    <t>S. FT. FORN. N° 32</t>
  </si>
  <si>
    <t>domus</t>
  </si>
  <si>
    <t>S. FT. FORN.</t>
  </si>
  <si>
    <t>attrezzatura</t>
  </si>
  <si>
    <t>POSTA - 2019</t>
  </si>
  <si>
    <t>PEMA-2019</t>
  </si>
  <si>
    <t>ARGO - 2019</t>
  </si>
  <si>
    <t>ARGO</t>
  </si>
  <si>
    <t>VATICANA-2019</t>
  </si>
  <si>
    <t>CELENTANO</t>
  </si>
  <si>
    <t>edizioni</t>
  </si>
  <si>
    <t>S. PREMIO ASSIC. INC. FURTO FABBR.</t>
  </si>
  <si>
    <t>JANUA</t>
  </si>
  <si>
    <t>542-574</t>
  </si>
  <si>
    <t>SHALOM -2019</t>
  </si>
  <si>
    <t>N.C.115-127 FATT 296-471-595</t>
  </si>
  <si>
    <t>MESCAT - 2019</t>
  </si>
  <si>
    <t>577-578-579-624</t>
  </si>
  <si>
    <t>DIFFUSIONE - 2019</t>
  </si>
  <si>
    <t>BYBLOS -2019</t>
  </si>
  <si>
    <t>SALVARDI</t>
  </si>
  <si>
    <t>GERMANCART</t>
  </si>
  <si>
    <t>FASTWEB</t>
  </si>
  <si>
    <t>ETRURIA 2019</t>
  </si>
  <si>
    <t>S. FT. FORN. 408-534</t>
  </si>
  <si>
    <t>MONDADORI 2019</t>
  </si>
  <si>
    <t>537-541-596-598</t>
  </si>
  <si>
    <t>MESSAGGERIE - 2019</t>
  </si>
  <si>
    <t>VERSAMENTO</t>
  </si>
  <si>
    <t xml:space="preserve">DA CORRISPETTIVI </t>
  </si>
  <si>
    <t>( 198,44 ES - 633,90 22%)</t>
  </si>
  <si>
    <t>BONIFICO ANTICIPATO SCONTRINO DEL 07/01/2020</t>
  </si>
  <si>
    <t>RETRIBUZIONI DICEMBRE</t>
  </si>
  <si>
    <t>F24</t>
  </si>
  <si>
    <t>celentano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</si>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</sst>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.00\ _€"/>
    <numFmt numFmtId="168" formatCode="_-* #,##0.00_-;\-* #,##0.00_-;_-* &quot;-&quot;_-;_-@_-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4" fontId="2" fillId="0" borderId="0" xfId="0" applyNumberFormat="1" applyFont="1" applyAlignment="1"/>
    <xf numFmtId="43" fontId="7" fillId="0" borderId="0" xfId="1" applyNumberFormat="1" applyFont="1" applyAlignment="1">
      <alignment horizontal="center"/>
    </xf>
    <xf numFmtId="4" fontId="2" fillId="0" borderId="0" xfId="0" applyNumberFormat="1" applyFont="1"/>
    <xf numFmtId="4" fontId="7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5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9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/>
    <xf numFmtId="0" fontId="5" fillId="0" borderId="0" xfId="0" applyFont="1"/>
    <xf numFmtId="43" fontId="6" fillId="4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7" fontId="11" fillId="0" borderId="0" xfId="0" applyNumberFormat="1" applyFont="1" applyAlignment="1">
      <alignment horizontal="right"/>
    </xf>
    <xf numFmtId="0" fontId="12" fillId="0" borderId="0" xfId="0" applyFont="1"/>
    <xf numFmtId="166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2" fillId="0" borderId="0" xfId="0" applyFont="1"/>
    <xf numFmtId="0" fontId="13" fillId="2" borderId="6" xfId="0" applyFont="1" applyFill="1" applyBorder="1" applyAlignment="1">
      <alignment horizontal="left"/>
    </xf>
    <xf numFmtId="168" fontId="14" fillId="0" borderId="6" xfId="1" applyNumberFormat="1" applyFont="1" applyFill="1" applyBorder="1"/>
    <xf numFmtId="4" fontId="15" fillId="2" borderId="6" xfId="0" applyNumberFormat="1" applyFont="1" applyFill="1" applyBorder="1" applyAlignment="1">
      <alignment horizontal="left"/>
    </xf>
    <xf numFmtId="168" fontId="14" fillId="0" borderId="6" xfId="0" applyNumberFormat="1" applyFont="1" applyFill="1" applyBorder="1" applyAlignment="1">
      <alignment horizontal="left"/>
    </xf>
    <xf numFmtId="168" fontId="14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8" fontId="16" fillId="0" borderId="6" xfId="1" applyNumberFormat="1" applyFont="1" applyFill="1" applyBorder="1"/>
    <xf numFmtId="168" fontId="14" fillId="0" borderId="6" xfId="0" applyNumberFormat="1" applyFont="1" applyFill="1" applyBorder="1"/>
    <xf numFmtId="0" fontId="17" fillId="2" borderId="6" xfId="0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zoomScale="120" zoomScaleNormal="120" workbookViewId="0">
      <pane xSplit="8" ySplit="2" topLeftCell="I60" activePane="bottomRight" state="frozen"/>
      <selection pane="topRight" activeCell="H1" sqref="H1"/>
      <selection pane="bottomLeft" activeCell="A3" sqref="A3"/>
      <selection pane="bottomRight" activeCell="L67" sqref="L67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3" customWidth="1"/>
    <col min="5" max="5" width="12.42578125" customWidth="1"/>
    <col min="6" max="6" width="16.28515625" customWidth="1"/>
    <col min="7" max="8" width="11.28515625" customWidth="1"/>
  </cols>
  <sheetData>
    <row r="1" spans="1:8" ht="22.7" customHeight="1" x14ac:dyDescent="0.2">
      <c r="A1" s="1"/>
      <c r="B1" s="1"/>
      <c r="C1" s="2"/>
      <c r="D1" s="3"/>
      <c r="E1" s="4"/>
      <c r="F1" s="3"/>
      <c r="G1" s="4"/>
      <c r="H1" s="5"/>
    </row>
    <row r="2" spans="1:8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8" ht="16.149999999999999" customHeight="1" x14ac:dyDescent="0.2">
      <c r="A3" s="11" t="s">
        <v>4</v>
      </c>
      <c r="B3" s="11">
        <v>3</v>
      </c>
      <c r="C3" s="12"/>
      <c r="E3" s="14">
        <v>102.4</v>
      </c>
      <c r="F3" s="15"/>
      <c r="G3" s="16"/>
      <c r="H3" s="17"/>
    </row>
    <row r="4" spans="1:8" ht="16.149999999999999" customHeight="1" x14ac:dyDescent="0.2">
      <c r="A4" s="11" t="s">
        <v>4</v>
      </c>
      <c r="B4" s="11">
        <v>5</v>
      </c>
      <c r="C4" s="12"/>
      <c r="E4" s="14">
        <v>28.8</v>
      </c>
      <c r="F4" s="18"/>
      <c r="G4" s="16"/>
      <c r="H4" s="19"/>
    </row>
    <row r="5" spans="1:8" ht="16.149999999999999" customHeight="1" x14ac:dyDescent="0.2">
      <c r="A5" s="11" t="s">
        <v>4</v>
      </c>
      <c r="B5" s="11">
        <v>7</v>
      </c>
      <c r="C5" s="12"/>
      <c r="E5" s="14">
        <v>105.6</v>
      </c>
      <c r="F5" s="18"/>
      <c r="G5" s="16"/>
      <c r="H5" s="19"/>
    </row>
    <row r="6" spans="1:8" ht="16.149999999999999" customHeight="1" x14ac:dyDescent="0.2">
      <c r="A6" s="11" t="s">
        <v>4</v>
      </c>
      <c r="B6" s="11">
        <v>8</v>
      </c>
      <c r="C6" s="12"/>
      <c r="E6" s="14">
        <v>436.4</v>
      </c>
      <c r="F6" s="20"/>
      <c r="G6" s="16"/>
      <c r="H6" s="17"/>
    </row>
    <row r="7" spans="1:8" ht="16.149999999999999" customHeight="1" x14ac:dyDescent="0.2">
      <c r="A7" s="11" t="s">
        <v>4</v>
      </c>
      <c r="B7" s="11">
        <v>11</v>
      </c>
      <c r="C7" s="12"/>
      <c r="E7" s="14">
        <v>25.6</v>
      </c>
      <c r="F7" s="18"/>
      <c r="G7" s="16"/>
      <c r="H7" s="19"/>
    </row>
    <row r="8" spans="1:8" ht="16.149999999999999" customHeight="1" x14ac:dyDescent="0.2">
      <c r="A8" s="11" t="s">
        <v>4</v>
      </c>
      <c r="B8" s="11">
        <v>13</v>
      </c>
      <c r="C8" s="12"/>
      <c r="E8" s="14">
        <v>112.5</v>
      </c>
      <c r="F8" s="20"/>
      <c r="G8" s="16"/>
      <c r="H8" s="17"/>
    </row>
    <row r="9" spans="1:8" ht="16.149999999999999" customHeight="1" x14ac:dyDescent="0.2">
      <c r="A9" s="11" t="s">
        <v>4</v>
      </c>
      <c r="B9" s="11">
        <v>14</v>
      </c>
      <c r="C9" s="12"/>
      <c r="E9" s="14">
        <v>38.4</v>
      </c>
      <c r="F9" s="20"/>
      <c r="G9" s="16"/>
      <c r="H9" s="19"/>
    </row>
    <row r="10" spans="1:8" ht="16.149999999999999" customHeight="1" x14ac:dyDescent="0.2">
      <c r="A10" s="11" t="s">
        <v>4</v>
      </c>
      <c r="B10" s="11">
        <v>16</v>
      </c>
      <c r="C10" s="12"/>
      <c r="E10" s="14">
        <v>27.44</v>
      </c>
      <c r="F10" s="20"/>
      <c r="G10" s="16"/>
      <c r="H10" s="17"/>
    </row>
    <row r="11" spans="1:8" ht="16.149999999999999" customHeight="1" x14ac:dyDescent="0.2">
      <c r="A11" s="11" t="s">
        <v>4</v>
      </c>
      <c r="B11" s="11">
        <v>17</v>
      </c>
      <c r="C11" s="12"/>
      <c r="E11" s="14">
        <v>516.96</v>
      </c>
      <c r="F11" s="20"/>
      <c r="G11" s="21"/>
      <c r="H11" s="17"/>
    </row>
    <row r="12" spans="1:8" ht="16.149999999999999" customHeight="1" x14ac:dyDescent="0.2">
      <c r="A12" s="11" t="s">
        <v>4</v>
      </c>
      <c r="B12" s="11">
        <v>23</v>
      </c>
      <c r="C12" s="12"/>
      <c r="E12" s="14">
        <v>92.16</v>
      </c>
      <c r="F12" s="20"/>
      <c r="G12" s="21"/>
      <c r="H12" s="17"/>
    </row>
    <row r="13" spans="1:8" ht="16.149999999999999" customHeight="1" x14ac:dyDescent="0.2">
      <c r="A13" s="11" t="s">
        <v>4</v>
      </c>
      <c r="B13" s="11">
        <v>24</v>
      </c>
      <c r="C13" s="12"/>
      <c r="E13" s="14">
        <v>51.2</v>
      </c>
      <c r="F13" s="20"/>
      <c r="G13" s="16"/>
      <c r="H13" s="17"/>
    </row>
    <row r="14" spans="1:8" ht="16.149999999999999" customHeight="1" x14ac:dyDescent="0.2">
      <c r="A14" s="11" t="s">
        <v>4</v>
      </c>
      <c r="B14" s="11">
        <v>27</v>
      </c>
      <c r="C14" s="12"/>
      <c r="E14" s="14">
        <v>38.4</v>
      </c>
      <c r="F14" s="20"/>
      <c r="G14" s="16"/>
      <c r="H14" s="19"/>
    </row>
    <row r="15" spans="1:8" ht="16.149999999999999" customHeight="1" x14ac:dyDescent="0.2">
      <c r="A15" s="11" t="s">
        <v>4</v>
      </c>
      <c r="B15" s="11">
        <v>30</v>
      </c>
      <c r="C15" s="12"/>
      <c r="E15" s="14">
        <v>12.8</v>
      </c>
      <c r="F15" s="20"/>
      <c r="G15" s="21"/>
      <c r="H15" s="17"/>
    </row>
    <row r="16" spans="1:8" ht="16.149999999999999" customHeight="1" x14ac:dyDescent="0.2">
      <c r="A16" s="11" t="s">
        <v>4</v>
      </c>
      <c r="B16" s="11">
        <v>1</v>
      </c>
      <c r="C16" s="12"/>
      <c r="E16" s="11"/>
      <c r="F16" s="20"/>
      <c r="G16" s="14">
        <v>64</v>
      </c>
      <c r="H16" s="17"/>
    </row>
    <row r="17" spans="1:8" ht="16.149999999999999" customHeight="1" x14ac:dyDescent="0.2">
      <c r="A17" s="11" t="s">
        <v>4</v>
      </c>
      <c r="B17" s="11">
        <v>20</v>
      </c>
      <c r="C17" s="12"/>
      <c r="E17" s="11"/>
      <c r="F17" s="20"/>
      <c r="G17" s="14">
        <v>23.04</v>
      </c>
      <c r="H17" s="17"/>
    </row>
    <row r="18" spans="1:8" ht="16.149999999999999" customHeight="1" x14ac:dyDescent="0.2">
      <c r="A18" s="11" t="s">
        <v>4</v>
      </c>
      <c r="B18" s="11">
        <v>31</v>
      </c>
      <c r="C18" s="12"/>
      <c r="E18" s="11"/>
      <c r="F18" s="20"/>
      <c r="G18" s="14">
        <v>120</v>
      </c>
      <c r="H18" s="17"/>
    </row>
    <row r="19" spans="1:8" ht="16.149999999999999" customHeight="1" x14ac:dyDescent="0.2">
      <c r="A19" s="11" t="s">
        <v>4</v>
      </c>
      <c r="B19" s="11">
        <v>2</v>
      </c>
      <c r="C19" s="14">
        <v>10.78</v>
      </c>
      <c r="E19" s="11"/>
      <c r="F19" s="20"/>
      <c r="G19" s="21"/>
      <c r="H19" s="17"/>
    </row>
    <row r="20" spans="1:8" ht="16.149999999999999" customHeight="1" x14ac:dyDescent="0.2">
      <c r="A20" s="11" t="s">
        <v>4</v>
      </c>
      <c r="B20" s="11">
        <v>369</v>
      </c>
      <c r="C20" s="14">
        <v>37.299999999999997</v>
      </c>
      <c r="E20" s="11"/>
      <c r="F20" s="20"/>
      <c r="G20" s="22"/>
      <c r="H20" s="17"/>
    </row>
    <row r="21" spans="1:8" ht="16.149999999999999" customHeight="1" x14ac:dyDescent="0.2">
      <c r="A21" s="11" t="s">
        <v>4</v>
      </c>
      <c r="B21" s="11">
        <v>323</v>
      </c>
      <c r="C21" s="14">
        <v>80.98</v>
      </c>
      <c r="E21" s="11"/>
      <c r="F21" s="17"/>
      <c r="G21" s="22"/>
      <c r="H21" s="16"/>
    </row>
    <row r="22" spans="1:8" ht="16.149999999999999" customHeight="1" x14ac:dyDescent="0.2">
      <c r="A22" s="11" t="s">
        <v>4</v>
      </c>
      <c r="B22" s="11">
        <v>4</v>
      </c>
      <c r="C22" s="14">
        <v>44.58</v>
      </c>
      <c r="E22" s="11"/>
      <c r="F22" s="17"/>
      <c r="G22" s="22"/>
      <c r="H22" s="16"/>
    </row>
    <row r="23" spans="1:8" ht="16.149999999999999" customHeight="1" x14ac:dyDescent="0.2">
      <c r="A23" s="11" t="s">
        <v>4</v>
      </c>
      <c r="B23" s="11">
        <v>9</v>
      </c>
      <c r="C23" s="14">
        <v>44.1</v>
      </c>
      <c r="E23" s="11"/>
      <c r="F23" s="23"/>
      <c r="G23" s="22"/>
      <c r="H23" s="16"/>
    </row>
    <row r="24" spans="1:8" ht="16.149999999999999" customHeight="1" x14ac:dyDescent="0.2">
      <c r="A24" s="11" t="s">
        <v>4</v>
      </c>
      <c r="B24" s="11">
        <v>6</v>
      </c>
      <c r="C24" s="14">
        <v>67.400000000000006</v>
      </c>
      <c r="E24" s="11"/>
      <c r="F24" s="17"/>
      <c r="G24" s="17"/>
      <c r="H24" s="16"/>
    </row>
    <row r="25" spans="1:8" ht="16.149999999999999" customHeight="1" x14ac:dyDescent="0.2">
      <c r="A25" s="11" t="s">
        <v>4</v>
      </c>
      <c r="B25" s="11">
        <v>12</v>
      </c>
      <c r="C25" s="14">
        <v>242.5</v>
      </c>
      <c r="E25" s="11"/>
      <c r="F25" s="17"/>
      <c r="G25" s="17"/>
      <c r="H25" s="16"/>
    </row>
    <row r="26" spans="1:8" ht="16.149999999999999" customHeight="1" x14ac:dyDescent="0.2">
      <c r="A26" s="11" t="s">
        <v>4</v>
      </c>
      <c r="B26" s="11" t="s">
        <v>5</v>
      </c>
      <c r="C26" s="14">
        <v>35.5</v>
      </c>
      <c r="E26" s="11"/>
      <c r="F26" s="17"/>
      <c r="G26" s="17"/>
      <c r="H26" s="16"/>
    </row>
    <row r="27" spans="1:8" ht="16.149999999999999" customHeight="1" x14ac:dyDescent="0.2">
      <c r="A27" s="11" t="s">
        <v>4</v>
      </c>
      <c r="B27" s="11">
        <v>21</v>
      </c>
      <c r="C27" s="14">
        <v>143.51</v>
      </c>
      <c r="E27" s="11"/>
      <c r="F27" s="17"/>
      <c r="G27" s="21"/>
      <c r="H27" s="16"/>
    </row>
    <row r="28" spans="1:8" ht="16.149999999999999" customHeight="1" x14ac:dyDescent="0.2">
      <c r="A28" s="11" t="s">
        <v>4</v>
      </c>
      <c r="B28" s="11" t="s">
        <v>6</v>
      </c>
      <c r="C28" s="14">
        <v>176.43</v>
      </c>
      <c r="E28" s="11"/>
      <c r="F28" s="17"/>
      <c r="G28" s="21"/>
      <c r="H28" s="24"/>
    </row>
    <row r="29" spans="1:8" ht="16.149999999999999" customHeight="1" x14ac:dyDescent="0.2">
      <c r="A29" s="11" t="s">
        <v>4</v>
      </c>
      <c r="B29" s="11">
        <v>239</v>
      </c>
      <c r="C29" s="12"/>
      <c r="E29" s="11"/>
      <c r="F29" s="20"/>
      <c r="G29" s="14">
        <v>13.84</v>
      </c>
      <c r="H29" s="25"/>
    </row>
    <row r="30" spans="1:8" ht="16.149999999999999" customHeight="1" x14ac:dyDescent="0.2">
      <c r="A30" s="11" t="s">
        <v>4</v>
      </c>
      <c r="B30" s="11">
        <v>10</v>
      </c>
      <c r="C30" s="12"/>
      <c r="E30" s="11"/>
      <c r="F30" s="20"/>
      <c r="G30" s="14">
        <v>183</v>
      </c>
      <c r="H30" s="25"/>
    </row>
    <row r="31" spans="1:8" ht="16.149999999999999" customHeight="1" x14ac:dyDescent="0.2">
      <c r="A31" s="11" t="s">
        <v>4</v>
      </c>
      <c r="B31" s="11">
        <v>372</v>
      </c>
      <c r="C31" s="12"/>
      <c r="E31" s="11"/>
      <c r="F31" s="20"/>
      <c r="G31" s="14">
        <v>148.82</v>
      </c>
      <c r="H31" s="25"/>
    </row>
    <row r="32" spans="1:8" ht="16.149999999999999" customHeight="1" x14ac:dyDescent="0.2">
      <c r="A32" s="11" t="s">
        <v>4</v>
      </c>
      <c r="B32" s="11">
        <v>28</v>
      </c>
      <c r="C32" s="12"/>
      <c r="E32" s="11"/>
      <c r="F32" s="20"/>
      <c r="G32" s="14">
        <v>312</v>
      </c>
      <c r="H32" s="25"/>
    </row>
    <row r="33" spans="1:9" ht="16.149999999999999" customHeight="1" x14ac:dyDescent="0.2">
      <c r="A33" s="11" t="s">
        <v>4</v>
      </c>
      <c r="B33" s="11">
        <v>25</v>
      </c>
      <c r="C33" s="12"/>
      <c r="E33" s="11"/>
      <c r="F33" s="20"/>
      <c r="G33" s="14">
        <v>166</v>
      </c>
      <c r="H33" s="25"/>
      <c r="I33" s="26"/>
    </row>
    <row r="34" spans="1:9" ht="16.149999999999999" customHeight="1" x14ac:dyDescent="0.2">
      <c r="A34" s="11" t="s">
        <v>4</v>
      </c>
      <c r="B34" s="11">
        <v>26</v>
      </c>
      <c r="C34" s="12"/>
      <c r="E34" s="11"/>
      <c r="F34" s="20"/>
      <c r="G34" s="14">
        <v>69</v>
      </c>
      <c r="H34" s="25"/>
      <c r="I34" s="26"/>
    </row>
    <row r="35" spans="1:9" ht="16.149999999999999" customHeight="1" x14ac:dyDescent="0.2">
      <c r="A35" s="11" t="s">
        <v>4</v>
      </c>
      <c r="B35" s="11">
        <v>34</v>
      </c>
      <c r="C35" s="12"/>
      <c r="E35" s="11"/>
      <c r="F35" s="20"/>
      <c r="G35" s="14">
        <v>24.2</v>
      </c>
      <c r="H35" s="25"/>
      <c r="I35" s="26"/>
    </row>
    <row r="36" spans="1:9" ht="16.149999999999999" customHeight="1" x14ac:dyDescent="0.2">
      <c r="A36" s="27" t="s">
        <v>7</v>
      </c>
      <c r="B36" s="11" t="s">
        <v>8</v>
      </c>
      <c r="C36" s="11"/>
      <c r="E36" s="11"/>
      <c r="F36" s="20"/>
      <c r="G36" s="28">
        <v>30</v>
      </c>
      <c r="H36" s="25"/>
      <c r="I36" s="26"/>
    </row>
    <row r="37" spans="1:9" ht="16.149999999999999" customHeight="1" x14ac:dyDescent="0.2">
      <c r="A37" s="27" t="s">
        <v>7</v>
      </c>
      <c r="B37" s="11" t="s">
        <v>9</v>
      </c>
      <c r="C37" s="11"/>
      <c r="E37" s="11"/>
      <c r="F37" s="20"/>
      <c r="G37" s="28">
        <v>3650</v>
      </c>
      <c r="H37" s="25"/>
      <c r="I37" s="26"/>
    </row>
    <row r="38" spans="1:9" ht="16.149999999999999" customHeight="1" x14ac:dyDescent="0.2">
      <c r="A38" s="27" t="s">
        <v>7</v>
      </c>
      <c r="B38" s="11" t="s">
        <v>10</v>
      </c>
      <c r="C38" s="11"/>
      <c r="E38" s="28">
        <v>689</v>
      </c>
      <c r="F38" s="29"/>
      <c r="G38" s="30"/>
      <c r="H38" s="25"/>
    </row>
    <row r="39" spans="1:9" ht="16.149999999999999" customHeight="1" x14ac:dyDescent="0.2">
      <c r="A39" s="27" t="s">
        <v>7</v>
      </c>
      <c r="B39" s="11" t="s">
        <v>11</v>
      </c>
      <c r="C39" s="11"/>
      <c r="E39" s="11"/>
      <c r="F39" s="26"/>
      <c r="G39" s="28">
        <v>101.42</v>
      </c>
      <c r="H39" s="25"/>
    </row>
    <row r="40" spans="1:9" ht="16.149999999999999" customHeight="1" x14ac:dyDescent="0.2">
      <c r="A40" s="27" t="s">
        <v>7</v>
      </c>
      <c r="B40" s="11" t="s">
        <v>12</v>
      </c>
      <c r="C40" s="11"/>
      <c r="E40" s="11"/>
      <c r="F40" s="26"/>
      <c r="G40" s="28">
        <v>787.19</v>
      </c>
      <c r="H40" s="25"/>
    </row>
    <row r="41" spans="1:9" ht="16.149999999999999" customHeight="1" x14ac:dyDescent="0.2">
      <c r="A41" s="27" t="s">
        <v>7</v>
      </c>
      <c r="B41" s="11" t="s">
        <v>13</v>
      </c>
      <c r="C41" s="11"/>
      <c r="E41" s="11"/>
      <c r="F41" s="26"/>
      <c r="G41" s="28">
        <v>1274.27</v>
      </c>
      <c r="H41" s="31"/>
    </row>
    <row r="42" spans="1:9" ht="16.149999999999999" customHeight="1" x14ac:dyDescent="0.2">
      <c r="A42" s="27" t="s">
        <v>7</v>
      </c>
      <c r="B42" s="11" t="s">
        <v>14</v>
      </c>
      <c r="C42" s="11"/>
      <c r="E42" s="11"/>
      <c r="F42" s="26"/>
      <c r="G42" s="28">
        <v>1029</v>
      </c>
      <c r="H42" s="31"/>
    </row>
    <row r="43" spans="1:9" ht="16.149999999999999" customHeight="1" x14ac:dyDescent="0.2">
      <c r="A43" s="27" t="s">
        <v>7</v>
      </c>
      <c r="B43" s="11" t="s">
        <v>15</v>
      </c>
      <c r="C43" s="11"/>
      <c r="E43" s="11"/>
      <c r="F43" s="11"/>
      <c r="G43" s="28">
        <v>112.5</v>
      </c>
      <c r="H43" s="28"/>
    </row>
    <row r="44" spans="1:9" ht="16.149999999999999" customHeight="1" x14ac:dyDescent="0.2">
      <c r="A44" s="27" t="s">
        <v>7</v>
      </c>
      <c r="B44" s="11" t="s">
        <v>16</v>
      </c>
      <c r="C44" s="11"/>
      <c r="E44" s="11"/>
      <c r="F44" s="11"/>
      <c r="G44" s="28">
        <v>42</v>
      </c>
      <c r="H44" s="28"/>
    </row>
    <row r="45" spans="1:9" ht="16.149999999999999" customHeight="1" x14ac:dyDescent="0.2">
      <c r="A45" s="27" t="s">
        <v>7</v>
      </c>
      <c r="B45" s="11" t="s">
        <v>17</v>
      </c>
      <c r="C45" s="11"/>
      <c r="E45" s="11"/>
      <c r="F45" s="11"/>
      <c r="G45" s="28">
        <v>245</v>
      </c>
      <c r="H45" s="25"/>
    </row>
    <row r="46" spans="1:9" ht="16.149999999999999" customHeight="1" x14ac:dyDescent="0.2">
      <c r="A46" s="27" t="s">
        <v>18</v>
      </c>
      <c r="B46" s="11"/>
      <c r="C46" s="11"/>
      <c r="E46" s="11"/>
      <c r="F46" s="11"/>
      <c r="G46" s="30"/>
      <c r="H46" s="28">
        <v>914.39</v>
      </c>
      <c r="I46" t="s">
        <v>19</v>
      </c>
    </row>
    <row r="47" spans="1:9" ht="16.149999999999999" customHeight="1" x14ac:dyDescent="0.2">
      <c r="A47" s="27" t="s">
        <v>20</v>
      </c>
      <c r="B47" s="11">
        <v>12</v>
      </c>
      <c r="C47" s="11"/>
      <c r="E47" s="11"/>
      <c r="F47" s="11"/>
      <c r="G47" s="30"/>
      <c r="H47" s="28">
        <v>56.67</v>
      </c>
      <c r="I47" t="s">
        <v>21</v>
      </c>
    </row>
    <row r="48" spans="1:9" ht="16.149999999999999" customHeight="1" x14ac:dyDescent="0.2">
      <c r="A48" s="27" t="s">
        <v>22</v>
      </c>
      <c r="B48" s="11">
        <v>15</v>
      </c>
      <c r="C48" s="11"/>
      <c r="E48" s="11"/>
      <c r="F48" s="28">
        <v>109.8</v>
      </c>
      <c r="G48" s="30"/>
      <c r="H48" s="25"/>
      <c r="I48" t="s">
        <v>23</v>
      </c>
    </row>
    <row r="49" spans="1:9" ht="16.149999999999999" customHeight="1" x14ac:dyDescent="0.2">
      <c r="A49" s="27" t="s">
        <v>22</v>
      </c>
      <c r="B49" s="11">
        <v>22</v>
      </c>
      <c r="C49" s="11"/>
      <c r="E49" s="11"/>
      <c r="F49" s="11"/>
      <c r="G49" s="30"/>
      <c r="H49" s="28">
        <v>488</v>
      </c>
      <c r="I49" t="s">
        <v>24</v>
      </c>
    </row>
    <row r="50" spans="1:9" ht="16.149999999999999" customHeight="1" x14ac:dyDescent="0.2">
      <c r="A50" s="27" t="s">
        <v>20</v>
      </c>
      <c r="B50" s="11">
        <v>23</v>
      </c>
      <c r="C50" s="11"/>
      <c r="E50" s="11"/>
      <c r="F50" s="11"/>
      <c r="G50" s="30"/>
      <c r="H50" s="28">
        <v>265.2</v>
      </c>
      <c r="I50" t="s">
        <v>25</v>
      </c>
    </row>
    <row r="51" spans="1:9" ht="16.149999999999999" customHeight="1" x14ac:dyDescent="0.2">
      <c r="A51" s="27" t="s">
        <v>22</v>
      </c>
      <c r="B51" s="11">
        <v>24</v>
      </c>
      <c r="C51" s="11"/>
      <c r="E51" s="11"/>
      <c r="F51" s="28">
        <v>45.14</v>
      </c>
      <c r="G51" s="30"/>
      <c r="H51" s="25"/>
      <c r="I51" t="s">
        <v>25</v>
      </c>
    </row>
    <row r="52" spans="1:9" ht="16.149999999999999" customHeight="1" x14ac:dyDescent="0.2">
      <c r="A52" s="27" t="s">
        <v>26</v>
      </c>
      <c r="B52" s="11">
        <v>25</v>
      </c>
      <c r="C52" s="11"/>
      <c r="E52" s="11"/>
      <c r="F52" s="11"/>
      <c r="G52" s="30"/>
      <c r="H52" s="28">
        <v>213.11</v>
      </c>
      <c r="I52" t="s">
        <v>27</v>
      </c>
    </row>
    <row r="53" spans="1:9" ht="16.149999999999999" customHeight="1" x14ac:dyDescent="0.2">
      <c r="A53" s="27" t="s">
        <v>20</v>
      </c>
      <c r="B53" s="11">
        <v>26</v>
      </c>
      <c r="C53" s="11"/>
      <c r="E53" s="11"/>
      <c r="F53" s="11"/>
      <c r="G53" s="30"/>
      <c r="H53" s="28">
        <v>372.04</v>
      </c>
      <c r="I53" t="s">
        <v>25</v>
      </c>
    </row>
    <row r="54" spans="1:9" ht="16.149999999999999" customHeight="1" x14ac:dyDescent="0.2">
      <c r="A54" s="27" t="s">
        <v>28</v>
      </c>
      <c r="B54" s="11">
        <v>27</v>
      </c>
      <c r="C54" s="11"/>
      <c r="E54" s="11"/>
      <c r="F54" s="11"/>
      <c r="G54" s="30"/>
      <c r="H54" s="28">
        <v>410.3</v>
      </c>
      <c r="I54" t="s">
        <v>25</v>
      </c>
    </row>
    <row r="55" spans="1:9" ht="16.149999999999999" customHeight="1" x14ac:dyDescent="0.2">
      <c r="A55" s="27" t="s">
        <v>26</v>
      </c>
      <c r="B55" s="11">
        <v>29</v>
      </c>
      <c r="C55" s="11"/>
      <c r="E55" s="11"/>
      <c r="F55" s="28">
        <v>21.72</v>
      </c>
      <c r="G55" s="30"/>
      <c r="H55" s="31"/>
      <c r="I55" t="s">
        <v>29</v>
      </c>
    </row>
    <row r="56" spans="1:9" ht="16.149999999999999" customHeight="1" x14ac:dyDescent="0.2">
      <c r="A56" s="27" t="s">
        <v>20</v>
      </c>
      <c r="B56" s="11">
        <v>32</v>
      </c>
      <c r="C56" s="11"/>
      <c r="E56" s="11"/>
      <c r="F56" s="11"/>
      <c r="G56" s="30"/>
      <c r="H56" s="28">
        <v>638.82000000000005</v>
      </c>
      <c r="I56" t="s">
        <v>25</v>
      </c>
    </row>
    <row r="57" spans="1:9" ht="16.149999999999999" customHeight="1" x14ac:dyDescent="0.2">
      <c r="A57" s="27" t="s">
        <v>26</v>
      </c>
      <c r="B57" s="11">
        <v>35</v>
      </c>
      <c r="C57" s="11"/>
      <c r="E57" s="11"/>
      <c r="F57" s="28">
        <v>9.52</v>
      </c>
      <c r="G57" s="30"/>
      <c r="H57" s="31"/>
      <c r="I57" t="s">
        <v>29</v>
      </c>
    </row>
    <row r="58" spans="1:9" ht="16.149999999999999" customHeight="1" x14ac:dyDescent="0.2">
      <c r="A58" s="27" t="s">
        <v>22</v>
      </c>
      <c r="B58" s="11">
        <v>636</v>
      </c>
      <c r="C58" s="11"/>
      <c r="D58" s="28">
        <v>217.39</v>
      </c>
      <c r="E58" s="11"/>
      <c r="F58" s="11"/>
      <c r="G58" s="32"/>
      <c r="H58" s="32"/>
      <c r="I58" s="33" t="s">
        <v>30</v>
      </c>
    </row>
    <row r="59" spans="1:9" ht="16.149999999999999" customHeight="1" x14ac:dyDescent="0.2">
      <c r="A59" s="27" t="s">
        <v>22</v>
      </c>
      <c r="B59" s="11">
        <v>623</v>
      </c>
      <c r="C59" s="11"/>
      <c r="E59" s="11"/>
      <c r="F59" s="11"/>
      <c r="G59" s="32"/>
      <c r="H59" s="28">
        <v>739.56</v>
      </c>
      <c r="I59" s="34" t="s">
        <v>31</v>
      </c>
    </row>
    <row r="60" spans="1:9" ht="16.149999999999999" customHeight="1" x14ac:dyDescent="0.2">
      <c r="A60" s="27" t="s">
        <v>22</v>
      </c>
      <c r="B60" s="11">
        <v>549</v>
      </c>
      <c r="C60" s="11"/>
      <c r="E60" s="11"/>
      <c r="F60" s="11"/>
      <c r="G60" s="32"/>
      <c r="H60" s="28">
        <v>16588</v>
      </c>
      <c r="I60" s="34" t="s">
        <v>32</v>
      </c>
    </row>
    <row r="61" spans="1:9" ht="16.149999999999999" customHeight="1" x14ac:dyDescent="0.2">
      <c r="A61" s="27" t="s">
        <v>22</v>
      </c>
      <c r="B61" s="11">
        <v>18</v>
      </c>
      <c r="C61" s="11"/>
      <c r="E61" s="11"/>
      <c r="F61" s="11"/>
      <c r="G61" s="32"/>
      <c r="H61" s="28">
        <v>711</v>
      </c>
      <c r="I61" s="34" t="s">
        <v>33</v>
      </c>
    </row>
    <row r="62" spans="1:9" ht="16.149999999999999" customHeight="1" x14ac:dyDescent="0.2">
      <c r="A62" s="27" t="s">
        <v>22</v>
      </c>
      <c r="B62" s="11">
        <v>653</v>
      </c>
      <c r="C62" s="11"/>
      <c r="E62" s="11"/>
      <c r="F62" s="11"/>
      <c r="G62" s="32"/>
      <c r="H62" s="28">
        <v>42.25</v>
      </c>
      <c r="I62" s="34" t="s">
        <v>34</v>
      </c>
    </row>
    <row r="63" spans="1:9" ht="16.149999999999999" customHeight="1" x14ac:dyDescent="0.2">
      <c r="A63" s="27" t="s">
        <v>22</v>
      </c>
      <c r="B63" s="11" t="s">
        <v>35</v>
      </c>
      <c r="C63" s="11"/>
      <c r="E63" s="11"/>
      <c r="F63" s="11"/>
      <c r="G63" s="32"/>
      <c r="H63" s="28">
        <v>271.32</v>
      </c>
      <c r="I63" s="34" t="s">
        <v>36</v>
      </c>
    </row>
    <row r="64" spans="1:9" ht="16.149999999999999" customHeight="1" x14ac:dyDescent="0.2">
      <c r="A64" s="35" t="s">
        <v>37</v>
      </c>
      <c r="B64" s="36"/>
      <c r="C64" s="36"/>
      <c r="E64" s="36"/>
      <c r="F64" s="37">
        <v>721.65</v>
      </c>
      <c r="G64" s="32"/>
      <c r="H64" s="32"/>
      <c r="I64" s="33" t="s">
        <v>38</v>
      </c>
    </row>
    <row r="65" spans="1:11" ht="16.149999999999999" customHeight="1" x14ac:dyDescent="0.2">
      <c r="A65" s="27" t="s">
        <v>22</v>
      </c>
      <c r="B65" s="11" t="s">
        <v>39</v>
      </c>
      <c r="C65" s="11"/>
      <c r="E65" s="11"/>
      <c r="F65" s="11"/>
      <c r="G65" s="32"/>
      <c r="H65" s="28">
        <v>261.01</v>
      </c>
      <c r="I65" s="34" t="s">
        <v>40</v>
      </c>
    </row>
    <row r="66" spans="1:11" ht="16.149999999999999" customHeight="1" x14ac:dyDescent="0.2">
      <c r="A66" s="27" t="s">
        <v>22</v>
      </c>
      <c r="B66" s="38" t="s">
        <v>41</v>
      </c>
      <c r="C66" s="38"/>
      <c r="E66" s="11"/>
      <c r="F66" s="11"/>
      <c r="G66" s="32"/>
      <c r="H66" s="28">
        <v>132.30000000000001</v>
      </c>
      <c r="I66" s="34" t="s">
        <v>42</v>
      </c>
    </row>
    <row r="67" spans="1:11" ht="16.149999999999999" customHeight="1" x14ac:dyDescent="0.2">
      <c r="A67" s="27" t="s">
        <v>22</v>
      </c>
      <c r="B67" s="38" t="s">
        <v>43</v>
      </c>
      <c r="C67" s="38"/>
      <c r="E67" s="11"/>
      <c r="F67" s="11"/>
      <c r="G67" s="32"/>
      <c r="H67" s="28">
        <v>1647.59</v>
      </c>
      <c r="I67" s="34" t="s">
        <v>44</v>
      </c>
    </row>
    <row r="68" spans="1:11" ht="16.149999999999999" customHeight="1" x14ac:dyDescent="0.2">
      <c r="A68" s="27" t="s">
        <v>22</v>
      </c>
      <c r="B68" s="38">
        <v>525</v>
      </c>
      <c r="C68" s="38"/>
      <c r="E68" s="11"/>
      <c r="F68" s="11"/>
      <c r="G68" s="32"/>
      <c r="H68" s="28">
        <v>235.93</v>
      </c>
      <c r="I68" s="34" t="s">
        <v>45</v>
      </c>
    </row>
    <row r="69" spans="1:11" ht="16.149999999999999" customHeight="1" x14ac:dyDescent="0.2">
      <c r="A69" s="27" t="s">
        <v>22</v>
      </c>
      <c r="B69" s="38"/>
      <c r="C69" s="38"/>
      <c r="E69" s="11"/>
      <c r="F69" s="11"/>
      <c r="G69" s="32"/>
      <c r="H69" s="28">
        <v>1570.68</v>
      </c>
      <c r="I69" s="34" t="s">
        <v>46</v>
      </c>
    </row>
    <row r="70" spans="1:11" ht="16.149999999999999" customHeight="1" x14ac:dyDescent="0.2">
      <c r="A70" s="27" t="s">
        <v>22</v>
      </c>
      <c r="B70" s="38"/>
      <c r="C70" s="38"/>
      <c r="E70" s="11"/>
      <c r="F70" s="11"/>
      <c r="G70" s="32"/>
      <c r="H70" s="28">
        <v>260.68</v>
      </c>
      <c r="I70" s="34" t="s">
        <v>47</v>
      </c>
    </row>
    <row r="71" spans="1:11" ht="16.149999999999999" customHeight="1" x14ac:dyDescent="0.2">
      <c r="A71" s="27" t="s">
        <v>22</v>
      </c>
      <c r="B71" s="38">
        <v>16</v>
      </c>
      <c r="C71" s="38"/>
      <c r="E71" s="11"/>
      <c r="F71" s="11"/>
      <c r="G71" s="32"/>
      <c r="H71" s="28">
        <v>158.6</v>
      </c>
      <c r="I71" s="34" t="s">
        <v>48</v>
      </c>
    </row>
    <row r="72" spans="1:11" ht="16.149999999999999" customHeight="1" x14ac:dyDescent="0.2">
      <c r="A72" s="27" t="s">
        <v>22</v>
      </c>
      <c r="B72" s="11">
        <v>609</v>
      </c>
      <c r="C72" s="11"/>
      <c r="E72" s="11"/>
      <c r="F72" s="28">
        <v>209.9</v>
      </c>
      <c r="G72" s="32"/>
      <c r="H72" s="32"/>
      <c r="I72" s="34" t="s">
        <v>49</v>
      </c>
    </row>
    <row r="73" spans="1:11" ht="16.149999999999999" customHeight="1" x14ac:dyDescent="0.2">
      <c r="A73" s="27" t="s">
        <v>22</v>
      </c>
      <c r="B73" s="11">
        <v>632</v>
      </c>
      <c r="C73" s="11"/>
      <c r="E73" s="11"/>
      <c r="F73" s="28">
        <v>20.46</v>
      </c>
      <c r="G73" s="32"/>
      <c r="H73" s="32"/>
      <c r="I73" s="34" t="s">
        <v>49</v>
      </c>
    </row>
    <row r="74" spans="1:11" ht="16.149999999999999" customHeight="1" x14ac:dyDescent="0.2">
      <c r="A74" s="27" t="s">
        <v>50</v>
      </c>
      <c r="B74" s="11"/>
      <c r="C74" s="11"/>
      <c r="E74" s="11"/>
      <c r="F74" s="28">
        <v>65.94</v>
      </c>
      <c r="G74" s="32"/>
      <c r="H74" s="32"/>
      <c r="I74" s="34" t="s">
        <v>51</v>
      </c>
    </row>
    <row r="75" spans="1:11" ht="16.149999999999999" customHeight="1" x14ac:dyDescent="0.2">
      <c r="A75" s="27" t="s">
        <v>22</v>
      </c>
      <c r="B75" s="38" t="s">
        <v>52</v>
      </c>
      <c r="C75" s="38"/>
      <c r="E75" s="11"/>
      <c r="F75" s="28">
        <v>1301.01</v>
      </c>
      <c r="G75" s="32"/>
      <c r="H75" s="32"/>
      <c r="I75" s="34" t="s">
        <v>53</v>
      </c>
    </row>
    <row r="76" spans="1:11" ht="16.149999999999999" customHeight="1" x14ac:dyDescent="0.2">
      <c r="A76" s="27" t="s">
        <v>54</v>
      </c>
      <c r="B76" s="11"/>
      <c r="C76" s="11"/>
      <c r="E76" s="11"/>
      <c r="F76" s="28">
        <v>10300</v>
      </c>
      <c r="G76" s="39">
        <v>10300</v>
      </c>
      <c r="H76" s="32"/>
      <c r="I76" s="33"/>
    </row>
    <row r="77" spans="1:11" ht="16.149999999999999" customHeight="1" x14ac:dyDescent="0.2">
      <c r="A77" s="40" t="s">
        <v>55</v>
      </c>
      <c r="B77" s="40"/>
      <c r="C77" s="11"/>
      <c r="E77" s="41">
        <v>11125.43</v>
      </c>
      <c r="F77" s="26"/>
      <c r="G77" s="30"/>
      <c r="H77" s="31"/>
    </row>
    <row r="78" spans="1:11" ht="16.149999999999999" customHeight="1" x14ac:dyDescent="0.2">
      <c r="A78" s="42">
        <v>43829</v>
      </c>
      <c r="B78" s="43" t="s">
        <v>56</v>
      </c>
      <c r="C78" s="43"/>
      <c r="D78" s="44"/>
      <c r="F78" s="44"/>
      <c r="G78" s="45">
        <v>832.34</v>
      </c>
      <c r="I78" s="46" t="s">
        <v>57</v>
      </c>
      <c r="K78" s="46"/>
    </row>
    <row r="79" spans="1:11" ht="16.149999999999999" customHeight="1" x14ac:dyDescent="0.2">
      <c r="A79" s="47"/>
      <c r="B79" s="27" t="s">
        <v>58</v>
      </c>
      <c r="C79" s="11"/>
      <c r="D79" s="11"/>
      <c r="F79" s="11"/>
      <c r="G79" s="11"/>
      <c r="H79" s="48">
        <v>2400</v>
      </c>
    </row>
    <row r="80" spans="1:11" ht="16.149999999999999" customHeight="1" x14ac:dyDescent="0.2">
      <c r="A80" s="47">
        <v>43846</v>
      </c>
      <c r="B80" s="40" t="s">
        <v>59</v>
      </c>
      <c r="C80" s="40"/>
      <c r="D80" s="40"/>
      <c r="F80" s="11"/>
      <c r="G80" s="11"/>
      <c r="H80" s="28">
        <v>3601.22</v>
      </c>
    </row>
    <row r="81" spans="1:9" ht="16.149999999999999" customHeight="1" x14ac:dyDescent="0.2">
      <c r="A81" s="47">
        <v>43846</v>
      </c>
      <c r="B81" s="40" t="s">
        <v>59</v>
      </c>
      <c r="C81" s="40"/>
      <c r="D81" s="40"/>
      <c r="F81" s="11"/>
      <c r="G81" s="11"/>
      <c r="H81" s="28">
        <v>205.84</v>
      </c>
      <c r="I81" s="49" t="s">
        <v>60</v>
      </c>
    </row>
    <row r="82" spans="1:9" ht="16.149999999999999" customHeight="1" x14ac:dyDescent="0.2">
      <c r="A82" s="47">
        <v>43847</v>
      </c>
      <c r="B82" s="40" t="s">
        <v>59</v>
      </c>
      <c r="C82" s="40"/>
      <c r="D82" s="40"/>
      <c r="F82" s="11"/>
      <c r="G82" s="11"/>
      <c r="H82" s="28">
        <v>252.62</v>
      </c>
      <c r="I82" s="49" t="s">
        <v>19</v>
      </c>
    </row>
    <row r="83" spans="1:9" ht="16.149999999999999" customHeight="1" x14ac:dyDescent="0.3">
      <c r="A83" s="50" t="s">
        <v>61</v>
      </c>
      <c r="B83" s="50"/>
      <c r="C83" s="51">
        <f>E85</f>
        <v>20963.639999999996</v>
      </c>
      <c r="D83" s="52" t="s">
        <v>62</v>
      </c>
      <c r="E83" s="53">
        <f>SUM(E3:E82)</f>
        <v>13403.09</v>
      </c>
      <c r="F83" s="54">
        <f>SUM(F3:F82)</f>
        <v>12805.14</v>
      </c>
      <c r="G83" s="55"/>
      <c r="H83" s="56"/>
    </row>
    <row r="84" spans="1:9" ht="16.149999999999999" customHeight="1" x14ac:dyDescent="0.3">
      <c r="A84" s="50" t="s">
        <v>63</v>
      </c>
      <c r="B84" s="50"/>
      <c r="C84" s="51">
        <f>F83</f>
        <v>12805.14</v>
      </c>
      <c r="D84" s="52" t="s">
        <v>64</v>
      </c>
      <c r="E84" s="57">
        <v>7560.5499999999956</v>
      </c>
      <c r="F84" s="58"/>
      <c r="G84" s="55"/>
      <c r="H84" s="56"/>
    </row>
    <row r="85" spans="1:9" ht="16.149999999999999" customHeight="1" x14ac:dyDescent="0.3">
      <c r="A85" s="59" t="s">
        <v>65</v>
      </c>
      <c r="B85" s="59"/>
      <c r="C85" s="57">
        <f>C83-C84</f>
        <v>8158.4999999999964</v>
      </c>
      <c r="D85" s="52" t="s">
        <v>66</v>
      </c>
      <c r="E85" s="53">
        <f>E83+E84</f>
        <v>20963.639999999996</v>
      </c>
      <c r="F85" s="54"/>
      <c r="G85" s="55"/>
      <c r="H85" s="56"/>
    </row>
    <row r="86" spans="1:9" ht="17.25" customHeight="1" x14ac:dyDescent="0.2"/>
    <row r="87" spans="1:9" ht="17.25" customHeight="1" x14ac:dyDescent="0.2"/>
    <row r="88" spans="1:9" ht="17.25" customHeight="1" x14ac:dyDescent="0.2"/>
    <row r="89" spans="1:9" ht="17.25" customHeight="1" x14ac:dyDescent="0.2"/>
    <row r="90" spans="1:9" ht="17.25" customHeight="1" x14ac:dyDescent="0.2"/>
    <row r="91" spans="1:9" ht="17.25" customHeight="1" x14ac:dyDescent="0.2"/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</sheetData>
  <mergeCells count="8">
    <mergeCell ref="B75:C75"/>
    <mergeCell ref="G83:H85"/>
    <mergeCell ref="B66:C66"/>
    <mergeCell ref="B67:C67"/>
    <mergeCell ref="B68:C68"/>
    <mergeCell ref="B69:C69"/>
    <mergeCell ref="B70:C70"/>
    <mergeCell ref="B71:C7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2020-02-13T17:00:28Z</dcterms:created>
  <dcterms:modified xsi:type="dcterms:W3CDTF">2020-02-13T17:00:48Z</dcterms:modified>
</cp:coreProperties>
</file>