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35"/>
  </bookViews>
  <sheets>
    <sheet name="XSTAMPAPARI" sheetId="1" r:id="rId1"/>
  </sheets>
  <calcPr calcId="145621"/>
</workbook>
</file>

<file path=xl/calcChain.xml><?xml version="1.0" encoding="utf-8"?>
<calcChain xmlns="http://schemas.openxmlformats.org/spreadsheetml/2006/main">
  <c r="C45" i="1" l="1"/>
  <c r="D45" i="1" s="1"/>
  <c r="F45" i="1" s="1"/>
  <c r="G45" i="1" l="1"/>
  <c r="H45" i="1" s="1"/>
  <c r="C38" i="1"/>
  <c r="D38" i="1" s="1"/>
  <c r="F38" i="1" s="1"/>
  <c r="C37" i="1"/>
  <c r="D37" i="1" s="1"/>
  <c r="F37" i="1" s="1"/>
  <c r="G37" i="1" s="1"/>
  <c r="C32" i="1"/>
  <c r="D32" i="1" s="1"/>
  <c r="F32" i="1" s="1"/>
  <c r="C20" i="1"/>
  <c r="D20" i="1" s="1"/>
  <c r="F20" i="1" s="1"/>
  <c r="C19" i="1"/>
  <c r="D19" i="1" s="1"/>
  <c r="F19" i="1" s="1"/>
  <c r="C13" i="1"/>
  <c r="D13" i="1" s="1"/>
  <c r="F13" i="1" s="1"/>
  <c r="C6" i="1"/>
  <c r="D6" i="1" s="1"/>
  <c r="F6" i="1" s="1"/>
  <c r="G38" i="1" l="1"/>
  <c r="H38" i="1" s="1"/>
  <c r="H37" i="1"/>
  <c r="G32" i="1"/>
  <c r="H32" i="1" s="1"/>
  <c r="G19" i="1"/>
  <c r="H19" i="1" s="1"/>
  <c r="G20" i="1"/>
  <c r="H20" i="1" s="1"/>
  <c r="G13" i="1"/>
  <c r="H13" i="1" s="1"/>
  <c r="G6" i="1"/>
  <c r="H6" i="1" s="1"/>
  <c r="C58" i="1"/>
  <c r="D58" i="1" s="1"/>
  <c r="F58" i="1" s="1"/>
  <c r="C57" i="1"/>
  <c r="D57" i="1" s="1"/>
  <c r="F57" i="1" s="1"/>
  <c r="C56" i="1"/>
  <c r="D56" i="1" s="1"/>
  <c r="F56" i="1" s="1"/>
  <c r="C55" i="1"/>
  <c r="D55" i="1" s="1"/>
  <c r="F55" i="1" s="1"/>
  <c r="C54" i="1"/>
  <c r="D54" i="1" s="1"/>
  <c r="F54" i="1" s="1"/>
  <c r="C53" i="1"/>
  <c r="D53" i="1" s="1"/>
  <c r="F53" i="1" s="1"/>
  <c r="C52" i="1"/>
  <c r="D52" i="1" s="1"/>
  <c r="F52" i="1" s="1"/>
  <c r="C51" i="1"/>
  <c r="D51" i="1" s="1"/>
  <c r="F51" i="1" s="1"/>
  <c r="C50" i="1"/>
  <c r="D50" i="1" s="1"/>
  <c r="F50" i="1" s="1"/>
  <c r="C49" i="1"/>
  <c r="D49" i="1" s="1"/>
  <c r="F49" i="1" s="1"/>
  <c r="C48" i="1"/>
  <c r="D48" i="1" s="1"/>
  <c r="F48" i="1" s="1"/>
  <c r="C47" i="1"/>
  <c r="D47" i="1" s="1"/>
  <c r="F47" i="1" s="1"/>
  <c r="C46" i="1"/>
  <c r="D46" i="1" s="1"/>
  <c r="F46" i="1" s="1"/>
  <c r="C44" i="1"/>
  <c r="D44" i="1" s="1"/>
  <c r="F44" i="1" s="1"/>
  <c r="C43" i="1"/>
  <c r="D43" i="1" s="1"/>
  <c r="F43" i="1" s="1"/>
  <c r="C42" i="1"/>
  <c r="D42" i="1" s="1"/>
  <c r="F42" i="1" s="1"/>
  <c r="C41" i="1"/>
  <c r="D41" i="1" s="1"/>
  <c r="F41" i="1" s="1"/>
  <c r="C40" i="1"/>
  <c r="D40" i="1" s="1"/>
  <c r="F40" i="1" s="1"/>
  <c r="C39" i="1"/>
  <c r="D39" i="1" s="1"/>
  <c r="F39" i="1" s="1"/>
  <c r="C36" i="1"/>
  <c r="D36" i="1" s="1"/>
  <c r="F36" i="1" s="1"/>
  <c r="C35" i="1"/>
  <c r="D35" i="1" s="1"/>
  <c r="F35" i="1" s="1"/>
  <c r="C34" i="1"/>
  <c r="D34" i="1" s="1"/>
  <c r="F34" i="1" s="1"/>
  <c r="C33" i="1"/>
  <c r="D33" i="1" s="1"/>
  <c r="F33" i="1" s="1"/>
  <c r="C31" i="1"/>
  <c r="D31" i="1" s="1"/>
  <c r="F31" i="1" s="1"/>
  <c r="C30" i="1"/>
  <c r="D30" i="1" s="1"/>
  <c r="F30" i="1" s="1"/>
  <c r="C29" i="1"/>
  <c r="D29" i="1" s="1"/>
  <c r="F29" i="1" s="1"/>
  <c r="C28" i="1"/>
  <c r="D28" i="1" s="1"/>
  <c r="F28" i="1" s="1"/>
  <c r="C27" i="1"/>
  <c r="D27" i="1" s="1"/>
  <c r="F27" i="1" s="1"/>
  <c r="C26" i="1"/>
  <c r="D26" i="1" s="1"/>
  <c r="F26" i="1" s="1"/>
  <c r="C25" i="1"/>
  <c r="D25" i="1" s="1"/>
  <c r="F25" i="1" s="1"/>
  <c r="C24" i="1"/>
  <c r="D24" i="1" s="1"/>
  <c r="F24" i="1" s="1"/>
  <c r="C23" i="1"/>
  <c r="D23" i="1" s="1"/>
  <c r="F23" i="1" s="1"/>
  <c r="C22" i="1"/>
  <c r="D22" i="1" s="1"/>
  <c r="F22" i="1" s="1"/>
  <c r="C21" i="1"/>
  <c r="D21" i="1" s="1"/>
  <c r="F21" i="1" s="1"/>
  <c r="C18" i="1"/>
  <c r="D18" i="1" s="1"/>
  <c r="F18" i="1" s="1"/>
  <c r="C17" i="1"/>
  <c r="D17" i="1" s="1"/>
  <c r="F17" i="1" s="1"/>
  <c r="C16" i="1"/>
  <c r="D16" i="1" s="1"/>
  <c r="F16" i="1" s="1"/>
  <c r="C15" i="1"/>
  <c r="D15" i="1" s="1"/>
  <c r="F15" i="1" s="1"/>
  <c r="C14" i="1"/>
  <c r="D14" i="1" s="1"/>
  <c r="F14" i="1" s="1"/>
  <c r="C12" i="1"/>
  <c r="D12" i="1" s="1"/>
  <c r="F12" i="1" s="1"/>
  <c r="C11" i="1"/>
  <c r="D11" i="1" s="1"/>
  <c r="F11" i="1" s="1"/>
  <c r="C10" i="1"/>
  <c r="D10" i="1" s="1"/>
  <c r="F10" i="1" s="1"/>
  <c r="C9" i="1"/>
  <c r="D9" i="1" s="1"/>
  <c r="F9" i="1" s="1"/>
  <c r="C8" i="1"/>
  <c r="D8" i="1" s="1"/>
  <c r="F8" i="1" s="1"/>
  <c r="C7" i="1"/>
  <c r="D7" i="1" s="1"/>
  <c r="F7" i="1" s="1"/>
  <c r="C5" i="1"/>
  <c r="D5" i="1" s="1"/>
  <c r="F5" i="1" s="1"/>
  <c r="C4" i="1"/>
  <c r="D4" i="1" s="1"/>
  <c r="F4" i="1" s="1"/>
  <c r="C3" i="1"/>
  <c r="D3" i="1" s="1"/>
  <c r="F3" i="1" s="1"/>
  <c r="G10" i="1" l="1"/>
  <c r="H10" i="1" s="1"/>
  <c r="G17" i="1"/>
  <c r="H17" i="1" s="1"/>
  <c r="G21" i="1"/>
  <c r="H21" i="1" s="1"/>
  <c r="G27" i="1"/>
  <c r="H27" i="1" s="1"/>
  <c r="G40" i="1"/>
  <c r="H40" i="1" s="1"/>
  <c r="G43" i="1"/>
  <c r="H43" i="1" s="1"/>
  <c r="G47" i="1"/>
  <c r="H47" i="1" s="1"/>
  <c r="G54" i="1"/>
  <c r="H54" i="1" s="1"/>
  <c r="G57" i="1"/>
  <c r="H57" i="1" s="1"/>
  <c r="G5" i="1"/>
  <c r="H5" i="1" s="1"/>
  <c r="G15" i="1"/>
  <c r="H15" i="1" s="1"/>
  <c r="G18" i="1"/>
  <c r="H18" i="1" s="1"/>
  <c r="G30" i="1"/>
  <c r="H30" i="1" s="1"/>
  <c r="G33" i="1"/>
  <c r="H33" i="1" s="1"/>
  <c r="G36" i="1"/>
  <c r="H36" i="1" s="1"/>
  <c r="G41" i="1"/>
  <c r="H41" i="1" s="1"/>
  <c r="G44" i="1"/>
  <c r="H44" i="1" s="1"/>
  <c r="G48" i="1"/>
  <c r="H48" i="1" s="1"/>
  <c r="G51" i="1"/>
  <c r="H51" i="1" s="1"/>
  <c r="G58" i="1"/>
  <c r="H58" i="1" s="1"/>
  <c r="G4" i="1"/>
  <c r="H4" i="1" s="1"/>
  <c r="G8" i="1"/>
  <c r="H8" i="1" s="1"/>
  <c r="G12" i="1"/>
  <c r="H12" i="1" s="1"/>
  <c r="G16" i="1"/>
  <c r="H16" i="1" s="1"/>
  <c r="G22" i="1"/>
  <c r="H22" i="1" s="1"/>
  <c r="G25" i="1"/>
  <c r="H25" i="1" s="1"/>
  <c r="G29" i="1"/>
  <c r="H29" i="1" s="1"/>
  <c r="G31" i="1"/>
  <c r="H31" i="1" s="1"/>
  <c r="G34" i="1"/>
  <c r="H34" i="1" s="1"/>
  <c r="G46" i="1"/>
  <c r="H46" i="1" s="1"/>
  <c r="G49" i="1"/>
  <c r="H49" i="1" s="1"/>
  <c r="G52" i="1"/>
  <c r="H52" i="1" s="1"/>
  <c r="G55" i="1"/>
  <c r="H55" i="1" s="1"/>
  <c r="G3" i="1"/>
  <c r="H3" i="1" s="1"/>
  <c r="G7" i="1"/>
  <c r="H7" i="1" s="1"/>
  <c r="G9" i="1"/>
  <c r="H9" i="1" s="1"/>
  <c r="G11" i="1"/>
  <c r="H11" i="1" s="1"/>
  <c r="G14" i="1"/>
  <c r="H14" i="1" s="1"/>
  <c r="G23" i="1"/>
  <c r="H23" i="1" s="1"/>
  <c r="G24" i="1"/>
  <c r="H24" i="1" s="1"/>
  <c r="G26" i="1"/>
  <c r="H26" i="1" s="1"/>
  <c r="G28" i="1"/>
  <c r="H28" i="1" s="1"/>
  <c r="G35" i="1"/>
  <c r="H35" i="1" s="1"/>
  <c r="G39" i="1"/>
  <c r="H39" i="1" s="1"/>
  <c r="G42" i="1"/>
  <c r="H42" i="1" s="1"/>
  <c r="G50" i="1"/>
  <c r="H50" i="1" s="1"/>
  <c r="G53" i="1"/>
  <c r="H53" i="1" s="1"/>
  <c r="G56" i="1"/>
  <c r="H56" i="1" s="1"/>
  <c r="H59" i="1" l="1"/>
</calcChain>
</file>

<file path=xl/comments1.xml><?xml version="1.0" encoding="utf-8"?>
<comments xmlns="http://schemas.openxmlformats.org/spreadsheetml/2006/main">
  <authors>
    <author>A.M.</author>
  </authors>
  <commentList>
    <comment ref="E4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<sst xmlns="http://schemas.openxmlformats.org/spreadsheetml/2006/main" count="63" uniqueCount="63">
  <si>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</si>
  <si>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</si>
  <si>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</si>
  <si>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</si>
  <si>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</si>
  <si>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</si>
  <si>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</si>
  <si>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AMORE VINCE LA MORTE</t>
  </si>
  <si>
    <t>AVE MARIA</t>
  </si>
  <si>
    <t>BELLEZZA DELLA CELEBRAZIONE</t>
  </si>
  <si>
    <t>CATECHISTA: SECONDO…</t>
  </si>
  <si>
    <t>CATECHISTA: VOCAZIONE…</t>
  </si>
  <si>
    <t>CONOSCERE GESÙ</t>
  </si>
  <si>
    <t>CONVERSIONE</t>
  </si>
  <si>
    <t>CRESIMA</t>
  </si>
  <si>
    <t>FESTA DEL PERDONO</t>
  </si>
  <si>
    <t>GESU' CI RIVELA 2 - GUIDA</t>
  </si>
  <si>
    <t>GESU' CI RIVELA 2 - SUSSIDIO</t>
  </si>
  <si>
    <t>GESU' RESTA  3 - GUIDA</t>
  </si>
  <si>
    <t>GESU' RESTA  3 - SUSSIDIO</t>
  </si>
  <si>
    <t>IO SONO CON VOI - GUIDA</t>
  </si>
  <si>
    <t>IO SONO CON VOI 1°PARTE</t>
  </si>
  <si>
    <t>IO SONO CON VOI 2°PARTE</t>
  </si>
  <si>
    <t>MARIA MADRE NOSTRA</t>
  </si>
  <si>
    <t>MIO GESÙ</t>
  </si>
  <si>
    <t>MIO LIBRO DI PREGHIERE</t>
  </si>
  <si>
    <t>PADRE PERDONAMI</t>
  </si>
  <si>
    <t>PER ILLUMINARE</t>
  </si>
  <si>
    <t>PREGARE OGNI GIORNO</t>
  </si>
  <si>
    <t>PREGHIAMO CON MARIA</t>
  </si>
  <si>
    <t>PREGHIERE A S.MICHELE ARC.</t>
  </si>
  <si>
    <t>PRENDETE E ...-GUIDA</t>
  </si>
  <si>
    <t>PRIMA CONFESSIONE…</t>
  </si>
  <si>
    <t>PRIMA CONF. - GUIDA</t>
  </si>
  <si>
    <t>PRIMI PASSI… - Anno A</t>
  </si>
  <si>
    <t>PRIMI PASSI NEL CAMMINO DI FEDE</t>
  </si>
  <si>
    <t>RIFORMA DELLA RIFORMA?</t>
  </si>
  <si>
    <t>SARETE TESTIM. SUSS.</t>
  </si>
  <si>
    <t>SARETE TESTIM. GUIDA</t>
  </si>
  <si>
    <t>SEGNO DELLA CROCE</t>
  </si>
  <si>
    <t>SULLA STRADA DEL MAESTRO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</si>
  <si>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</si>
  <si>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</si>
  <si>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</si>
  <si>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</si>
  <si>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</si>
  <si>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VANGELO E ATTI X OCCASIONI</t>
  </si>
  <si>
    <t>VENITE CON ME - GUIDA</t>
  </si>
  <si>
    <t>VENITE CON ME 1°PARTE</t>
  </si>
  <si>
    <t>VENITE CON ME 2°PARTE</t>
  </si>
  <si>
    <t xml:space="preserve">VIA CRUCIS </t>
  </si>
  <si>
    <t>VIA CRUCIS PER ADULTI</t>
  </si>
  <si>
    <t>VIA CRUCIS DIALOGATA</t>
  </si>
  <si>
    <t>VIA CRUCIS PER RAGAZZI</t>
  </si>
  <si>
    <t xml:space="preserve">                                                                          TOTALE I.V.A.</t>
  </si>
  <si>
    <t>BEATO CHI ASCOLTA… B</t>
  </si>
  <si>
    <t>CUORE CHE BATTE</t>
  </si>
  <si>
    <t>IN CAMMINO CON GESU'</t>
  </si>
  <si>
    <t>INCONTRI EUCARISTICI</t>
  </si>
  <si>
    <t>PREGHIAMO IL PADRONE DELLA MESSE</t>
  </si>
  <si>
    <t>PRIMI PASSI… - Anno B</t>
  </si>
  <si>
    <t>PRIMI PASSI… - Anno C</t>
  </si>
  <si>
    <t>TRAMONTO DI SETTEMBRE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</si>
</sst>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164" fontId="8" fillId="0" borderId="10" xfId="0" applyNumberFormat="1" applyFont="1" applyBorder="1" applyAlignment="1">
      <alignment vertical="center"/>
    </xf>
    <xf numFmtId="0" fontId="5" fillId="4" borderId="0" xfId="0" applyFont="1" applyFill="1" applyAlignment="1">
      <alignment vertical="center"/>
    </xf>
    <xf numFmtId="41" fontId="6" fillId="4" borderId="0" xfId="0" applyNumberFormat="1" applyFont="1" applyFill="1"/>
    <xf numFmtId="0" fontId="6" fillId="4" borderId="0" xfId="0" applyFont="1" applyFill="1"/>
    <xf numFmtId="164" fontId="6" fillId="4" borderId="0" xfId="1" applyNumberFormat="1" applyFont="1" applyFill="1"/>
    <xf numFmtId="164" fontId="7" fillId="4" borderId="0" xfId="1" applyNumberFormat="1" applyFont="1" applyFill="1"/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833866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50739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737821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72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908515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6389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2020</a:t>
          </a:r>
        </a:p>
      </xdr:txBody>
    </xdr:sp>
    <xdr:clientData/>
  </xdr:twoCellAnchor>
  <xdr:twoCellAnchor>
    <xdr:from>
      <xdr:col>4</xdr:col>
      <xdr:colOff>199505</xdr:colOff>
      <xdr:row>0</xdr:row>
      <xdr:rowOff>631768</xdr:rowOff>
    </xdr:from>
    <xdr:to>
      <xdr:col>5</xdr:col>
      <xdr:colOff>581891</xdr:colOff>
      <xdr:row>0</xdr:row>
      <xdr:rowOff>839893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31768"/>
          <a:ext cx="1011036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GIUGNO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789709</xdr:colOff>
      <xdr:row>52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52</xdr:row>
      <xdr:rowOff>0</xdr:rowOff>
    </xdr:from>
    <xdr:to>
      <xdr:col>4</xdr:col>
      <xdr:colOff>24938</xdr:colOff>
      <xdr:row>52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52</xdr:row>
      <xdr:rowOff>0</xdr:rowOff>
    </xdr:from>
    <xdr:to>
      <xdr:col>4</xdr:col>
      <xdr:colOff>609325</xdr:colOff>
      <xdr:row>52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52</xdr:row>
      <xdr:rowOff>0</xdr:rowOff>
    </xdr:from>
    <xdr:to>
      <xdr:col>5</xdr:col>
      <xdr:colOff>806427</xdr:colOff>
      <xdr:row>52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52</xdr:row>
      <xdr:rowOff>0</xdr:rowOff>
    </xdr:from>
    <xdr:to>
      <xdr:col>6</xdr:col>
      <xdr:colOff>833866</xdr:colOff>
      <xdr:row>52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52</xdr:row>
      <xdr:rowOff>0</xdr:rowOff>
    </xdr:from>
    <xdr:to>
      <xdr:col>7</xdr:col>
      <xdr:colOff>642600</xdr:colOff>
      <xdr:row>52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0</xdr:colOff>
      <xdr:row>52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52</xdr:row>
      <xdr:rowOff>0</xdr:rowOff>
    </xdr:from>
    <xdr:to>
      <xdr:col>5</xdr:col>
      <xdr:colOff>908515</xdr:colOff>
      <xdr:row>52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52</xdr:row>
      <xdr:rowOff>0</xdr:rowOff>
    </xdr:from>
    <xdr:to>
      <xdr:col>7</xdr:col>
      <xdr:colOff>598516</xdr:colOff>
      <xdr:row>52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52</xdr:row>
      <xdr:rowOff>0</xdr:rowOff>
    </xdr:from>
    <xdr:to>
      <xdr:col>7</xdr:col>
      <xdr:colOff>91440</xdr:colOff>
      <xdr:row>52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58</xdr:row>
      <xdr:rowOff>0</xdr:rowOff>
    </xdr:from>
    <xdr:to>
      <xdr:col>4</xdr:col>
      <xdr:colOff>28575</xdr:colOff>
      <xdr:row>58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58</xdr:row>
      <xdr:rowOff>0</xdr:rowOff>
    </xdr:from>
    <xdr:to>
      <xdr:col>4</xdr:col>
      <xdr:colOff>601338</xdr:colOff>
      <xdr:row>58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58</xdr:row>
      <xdr:rowOff>0</xdr:rowOff>
    </xdr:from>
    <xdr:to>
      <xdr:col>5</xdr:col>
      <xdr:colOff>810895</xdr:colOff>
      <xdr:row>58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58</xdr:row>
      <xdr:rowOff>0</xdr:rowOff>
    </xdr:from>
    <xdr:to>
      <xdr:col>6</xdr:col>
      <xdr:colOff>790575</xdr:colOff>
      <xdr:row>58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58</xdr:row>
      <xdr:rowOff>0</xdr:rowOff>
    </xdr:from>
    <xdr:to>
      <xdr:col>7</xdr:col>
      <xdr:colOff>639430</xdr:colOff>
      <xdr:row>58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58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58</xdr:row>
      <xdr:rowOff>0</xdr:rowOff>
    </xdr:from>
    <xdr:to>
      <xdr:col>5</xdr:col>
      <xdr:colOff>906089</xdr:colOff>
      <xdr:row>58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58</xdr:row>
      <xdr:rowOff>0</xdr:rowOff>
    </xdr:from>
    <xdr:to>
      <xdr:col>7</xdr:col>
      <xdr:colOff>600075</xdr:colOff>
      <xdr:row>58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58</xdr:row>
      <xdr:rowOff>0</xdr:rowOff>
    </xdr:from>
    <xdr:to>
      <xdr:col>7</xdr:col>
      <xdr:colOff>95250</xdr:colOff>
      <xdr:row>58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59</xdr:row>
      <xdr:rowOff>19050</xdr:rowOff>
    </xdr:from>
    <xdr:to>
      <xdr:col>7</xdr:col>
      <xdr:colOff>847725</xdr:colOff>
      <xdr:row>80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72402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57" sqref="H57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5" customFormat="1" ht="61.5" customHeight="1" x14ac:dyDescent="0.2">
      <c r="A2" s="3" t="s">
        <v>1</v>
      </c>
      <c r="B2" s="4" t="s">
        <v>2</v>
      </c>
      <c r="C2" s="4" t="s">
        <v>3</v>
      </c>
      <c r="D2" s="26" t="s">
        <v>4</v>
      </c>
      <c r="E2" s="26"/>
      <c r="F2" s="26"/>
      <c r="G2" s="27" t="s">
        <v>5</v>
      </c>
      <c r="H2" s="27"/>
    </row>
    <row r="3" spans="1:9" s="12" customFormat="1" ht="15" x14ac:dyDescent="0.25">
      <c r="A3" s="6" t="s">
        <v>6</v>
      </c>
      <c r="B3" s="7">
        <v>15</v>
      </c>
      <c r="C3" s="8">
        <f t="shared" ref="C3:C12" si="0">ROUND(B3*70%,0)</f>
        <v>11</v>
      </c>
      <c r="D3" s="8">
        <f t="shared" ref="D3:D12" si="1">ROUND(B3-C3,0)</f>
        <v>4</v>
      </c>
      <c r="E3" s="9">
        <v>5.16</v>
      </c>
      <c r="F3" s="10">
        <f t="shared" ref="F3:F12" si="2">D3*E3</f>
        <v>20.64</v>
      </c>
      <c r="G3" s="9">
        <f t="shared" ref="G3:G12" si="3">ROUNDDOWN(F3/1.04,2)</f>
        <v>19.84</v>
      </c>
      <c r="H3" s="11">
        <f t="shared" ref="H3:H12" si="4">ROUND(F3-G3,2)</f>
        <v>0.8</v>
      </c>
    </row>
    <row r="4" spans="1:9" s="12" customFormat="1" ht="15" x14ac:dyDescent="0.25">
      <c r="A4" s="6" t="s">
        <v>7</v>
      </c>
      <c r="B4" s="7">
        <v>2</v>
      </c>
      <c r="C4" s="8">
        <f t="shared" si="0"/>
        <v>1</v>
      </c>
      <c r="D4" s="8">
        <f t="shared" si="1"/>
        <v>1</v>
      </c>
      <c r="E4" s="9">
        <v>0.85</v>
      </c>
      <c r="F4" s="10">
        <f t="shared" si="2"/>
        <v>0.85</v>
      </c>
      <c r="G4" s="9">
        <f t="shared" si="3"/>
        <v>0.81</v>
      </c>
      <c r="H4" s="11">
        <f t="shared" si="4"/>
        <v>0.04</v>
      </c>
    </row>
    <row r="5" spans="1:9" s="12" customFormat="1" ht="15" x14ac:dyDescent="0.25">
      <c r="A5" s="6" t="s">
        <v>8</v>
      </c>
      <c r="B5" s="7">
        <v>2</v>
      </c>
      <c r="C5" s="8">
        <f>ROUND(B5*70%,0)</f>
        <v>1</v>
      </c>
      <c r="D5" s="8">
        <f>ROUND(B5-C5,0)</f>
        <v>1</v>
      </c>
      <c r="E5" s="9">
        <v>3</v>
      </c>
      <c r="F5" s="10">
        <f>D5*E5</f>
        <v>3</v>
      </c>
      <c r="G5" s="9">
        <f>ROUNDDOWN(F5/1.04,2)</f>
        <v>2.88</v>
      </c>
      <c r="H5" s="11">
        <f>ROUND(F5-G5,2)</f>
        <v>0.12</v>
      </c>
    </row>
    <row r="6" spans="1:9" s="12" customFormat="1" ht="15" x14ac:dyDescent="0.25">
      <c r="A6" s="6" t="s">
        <v>55</v>
      </c>
      <c r="B6" s="7">
        <v>1</v>
      </c>
      <c r="C6" s="8">
        <f t="shared" ref="C6" si="5">ROUND(B6*70%,0)</f>
        <v>1</v>
      </c>
      <c r="D6" s="8">
        <f t="shared" ref="D6" si="6">ROUND(B6-C6,0)</f>
        <v>0</v>
      </c>
      <c r="E6" s="9">
        <v>12</v>
      </c>
      <c r="F6" s="10">
        <f t="shared" ref="F6" si="7">D6*E6</f>
        <v>0</v>
      </c>
      <c r="G6" s="9">
        <f t="shared" ref="G6" si="8">ROUNDDOWN(F6/1.04,2)</f>
        <v>0</v>
      </c>
      <c r="H6" s="9">
        <f t="shared" ref="H6" si="9">ROUND(F6-G6,2)</f>
        <v>0</v>
      </c>
    </row>
    <row r="7" spans="1:9" s="12" customFormat="1" ht="15" x14ac:dyDescent="0.25">
      <c r="A7" s="6" t="s">
        <v>9</v>
      </c>
      <c r="B7" s="7">
        <v>16</v>
      </c>
      <c r="C7" s="8">
        <f>ROUND(B7*70%,0)</f>
        <v>11</v>
      </c>
      <c r="D7" s="8">
        <f>ROUND(B7-C7,0)</f>
        <v>5</v>
      </c>
      <c r="E7" s="9">
        <v>3.5</v>
      </c>
      <c r="F7" s="10">
        <f>D7*E7</f>
        <v>17.5</v>
      </c>
      <c r="G7" s="9">
        <f>ROUNDDOWN(F7/1.04,2)</f>
        <v>16.82</v>
      </c>
      <c r="H7" s="11">
        <f>ROUND(F7-G7,2)</f>
        <v>0.68</v>
      </c>
    </row>
    <row r="8" spans="1:9" s="12" customFormat="1" ht="15" x14ac:dyDescent="0.25">
      <c r="A8" s="6" t="s">
        <v>10</v>
      </c>
      <c r="B8" s="7">
        <v>8</v>
      </c>
      <c r="C8" s="8">
        <f t="shared" si="0"/>
        <v>6</v>
      </c>
      <c r="D8" s="8">
        <f t="shared" si="1"/>
        <v>2</v>
      </c>
      <c r="E8" s="9">
        <v>3.5</v>
      </c>
      <c r="F8" s="10">
        <f t="shared" si="2"/>
        <v>7</v>
      </c>
      <c r="G8" s="9">
        <f t="shared" si="3"/>
        <v>6.73</v>
      </c>
      <c r="H8" s="11">
        <f t="shared" si="4"/>
        <v>0.27</v>
      </c>
    </row>
    <row r="9" spans="1:9" s="12" customFormat="1" ht="15" x14ac:dyDescent="0.25">
      <c r="A9" s="6" t="s">
        <v>11</v>
      </c>
      <c r="B9" s="7">
        <v>9</v>
      </c>
      <c r="C9" s="8">
        <f t="shared" si="0"/>
        <v>6</v>
      </c>
      <c r="D9" s="8">
        <f>ROUND(B9-C9,0)</f>
        <v>3</v>
      </c>
      <c r="E9" s="9">
        <v>3</v>
      </c>
      <c r="F9" s="10">
        <f>D9*E9</f>
        <v>9</v>
      </c>
      <c r="G9" s="9">
        <f t="shared" si="3"/>
        <v>8.65</v>
      </c>
      <c r="H9" s="11">
        <f>ROUND(F9-G9,2)</f>
        <v>0.35</v>
      </c>
    </row>
    <row r="10" spans="1:9" s="12" customFormat="1" ht="15" x14ac:dyDescent="0.25">
      <c r="A10" s="6" t="s">
        <v>12</v>
      </c>
      <c r="B10" s="7">
        <v>75</v>
      </c>
      <c r="C10" s="8">
        <f t="shared" si="0"/>
        <v>53</v>
      </c>
      <c r="D10" s="8">
        <f t="shared" si="1"/>
        <v>22</v>
      </c>
      <c r="E10" s="9">
        <v>3.4</v>
      </c>
      <c r="F10" s="10">
        <f t="shared" si="2"/>
        <v>74.8</v>
      </c>
      <c r="G10" s="9">
        <f t="shared" si="3"/>
        <v>71.92</v>
      </c>
      <c r="H10" s="11">
        <f t="shared" si="4"/>
        <v>2.88</v>
      </c>
    </row>
    <row r="11" spans="1:9" s="12" customFormat="1" ht="15" x14ac:dyDescent="0.25">
      <c r="A11" s="6" t="s">
        <v>13</v>
      </c>
      <c r="B11" s="7">
        <v>8</v>
      </c>
      <c r="C11" s="8">
        <f t="shared" si="0"/>
        <v>6</v>
      </c>
      <c r="D11" s="8">
        <f t="shared" si="1"/>
        <v>2</v>
      </c>
      <c r="E11" s="9">
        <v>15</v>
      </c>
      <c r="F11" s="10">
        <f t="shared" si="2"/>
        <v>30</v>
      </c>
      <c r="G11" s="9">
        <f t="shared" si="3"/>
        <v>28.84</v>
      </c>
      <c r="H11" s="11">
        <f t="shared" si="4"/>
        <v>1.1599999999999999</v>
      </c>
    </row>
    <row r="12" spans="1:9" s="12" customFormat="1" ht="15" x14ac:dyDescent="0.25">
      <c r="A12" s="6" t="s">
        <v>14</v>
      </c>
      <c r="B12" s="7">
        <v>17</v>
      </c>
      <c r="C12" s="8">
        <f t="shared" si="0"/>
        <v>12</v>
      </c>
      <c r="D12" s="8">
        <f t="shared" si="1"/>
        <v>5</v>
      </c>
      <c r="E12" s="9">
        <v>2.4</v>
      </c>
      <c r="F12" s="10">
        <f t="shared" si="2"/>
        <v>12</v>
      </c>
      <c r="G12" s="9">
        <f t="shared" si="3"/>
        <v>11.53</v>
      </c>
      <c r="H12" s="11">
        <f t="shared" si="4"/>
        <v>0.47</v>
      </c>
    </row>
    <row r="13" spans="1:9" s="12" customFormat="1" ht="15" x14ac:dyDescent="0.25">
      <c r="A13" s="21" t="s">
        <v>56</v>
      </c>
      <c r="B13" s="22">
        <v>8</v>
      </c>
      <c r="C13" s="23">
        <f>ROUND(B13*70%,0)</f>
        <v>6</v>
      </c>
      <c r="D13" s="23">
        <f>ROUND(B13-C13,0)</f>
        <v>2</v>
      </c>
      <c r="E13" s="24">
        <v>8</v>
      </c>
      <c r="F13" s="25">
        <f>D13*E13</f>
        <v>16</v>
      </c>
      <c r="G13" s="24">
        <f>ROUNDDOWN(F13/1.04,2)</f>
        <v>15.38</v>
      </c>
      <c r="H13" s="24">
        <f>ROUND(F13-G13,2)</f>
        <v>0.62</v>
      </c>
    </row>
    <row r="14" spans="1:9" s="12" customFormat="1" ht="15" x14ac:dyDescent="0.25">
      <c r="A14" s="6" t="s">
        <v>15</v>
      </c>
      <c r="B14" s="7">
        <v>92</v>
      </c>
      <c r="C14" s="8">
        <f t="shared" ref="C14:C55" si="10">ROUND(B14*70%,0)</f>
        <v>64</v>
      </c>
      <c r="D14" s="8">
        <f t="shared" ref="D14:D43" si="11">ROUND(B14-C14,0)</f>
        <v>28</v>
      </c>
      <c r="E14" s="9">
        <v>2.8</v>
      </c>
      <c r="F14" s="10">
        <f t="shared" ref="F14:F43" si="12">D14*E14</f>
        <v>78.399999999999991</v>
      </c>
      <c r="G14" s="9">
        <f t="shared" ref="G14:G55" si="13">ROUNDDOWN(F14/1.04,2)</f>
        <v>75.38</v>
      </c>
      <c r="H14" s="11">
        <f t="shared" ref="H14:H43" si="14">ROUND(F14-G14,2)</f>
        <v>3.02</v>
      </c>
    </row>
    <row r="15" spans="1:9" s="12" customFormat="1" ht="15" x14ac:dyDescent="0.25">
      <c r="A15" s="6" t="s">
        <v>16</v>
      </c>
      <c r="B15" s="7">
        <v>11</v>
      </c>
      <c r="C15" s="8">
        <f t="shared" si="10"/>
        <v>8</v>
      </c>
      <c r="D15" s="8">
        <f t="shared" si="11"/>
        <v>3</v>
      </c>
      <c r="E15" s="9">
        <v>10</v>
      </c>
      <c r="F15" s="10">
        <f t="shared" si="12"/>
        <v>30</v>
      </c>
      <c r="G15" s="9">
        <f t="shared" si="13"/>
        <v>28.84</v>
      </c>
      <c r="H15" s="11">
        <f t="shared" si="14"/>
        <v>1.1599999999999999</v>
      </c>
    </row>
    <row r="16" spans="1:9" s="12" customFormat="1" ht="15" x14ac:dyDescent="0.25">
      <c r="A16" s="6" t="s">
        <v>17</v>
      </c>
      <c r="B16" s="7">
        <v>88</v>
      </c>
      <c r="C16" s="8">
        <f t="shared" si="10"/>
        <v>62</v>
      </c>
      <c r="D16" s="8">
        <f t="shared" si="11"/>
        <v>26</v>
      </c>
      <c r="E16" s="9">
        <v>3.5</v>
      </c>
      <c r="F16" s="10">
        <f t="shared" si="12"/>
        <v>91</v>
      </c>
      <c r="G16" s="9">
        <f t="shared" si="13"/>
        <v>87.5</v>
      </c>
      <c r="H16" s="11">
        <f t="shared" si="14"/>
        <v>3.5</v>
      </c>
    </row>
    <row r="17" spans="1:8" s="12" customFormat="1" ht="15" x14ac:dyDescent="0.25">
      <c r="A17" s="6" t="s">
        <v>18</v>
      </c>
      <c r="B17" s="7">
        <v>8</v>
      </c>
      <c r="C17" s="8">
        <f t="shared" si="10"/>
        <v>6</v>
      </c>
      <c r="D17" s="8">
        <f t="shared" si="11"/>
        <v>2</v>
      </c>
      <c r="E17" s="9">
        <v>10</v>
      </c>
      <c r="F17" s="10">
        <f t="shared" si="12"/>
        <v>20</v>
      </c>
      <c r="G17" s="9">
        <f t="shared" si="13"/>
        <v>19.23</v>
      </c>
      <c r="H17" s="11">
        <f t="shared" si="14"/>
        <v>0.77</v>
      </c>
    </row>
    <row r="18" spans="1:8" s="12" customFormat="1" ht="15" x14ac:dyDescent="0.25">
      <c r="A18" s="6" t="s">
        <v>19</v>
      </c>
      <c r="B18" s="7">
        <v>86</v>
      </c>
      <c r="C18" s="8">
        <f t="shared" si="10"/>
        <v>60</v>
      </c>
      <c r="D18" s="8">
        <f t="shared" si="11"/>
        <v>26</v>
      </c>
      <c r="E18" s="9">
        <v>3.5</v>
      </c>
      <c r="F18" s="10">
        <f t="shared" si="12"/>
        <v>91</v>
      </c>
      <c r="G18" s="9">
        <f t="shared" si="13"/>
        <v>87.5</v>
      </c>
      <c r="H18" s="11">
        <f t="shared" si="14"/>
        <v>3.5</v>
      </c>
    </row>
    <row r="19" spans="1:8" s="12" customFormat="1" ht="15" x14ac:dyDescent="0.25">
      <c r="A19" s="6" t="s">
        <v>57</v>
      </c>
      <c r="B19" s="7">
        <v>20</v>
      </c>
      <c r="C19" s="8">
        <f>ROUND(B19*70%,0)</f>
        <v>14</v>
      </c>
      <c r="D19" s="8">
        <f>ROUND(B19-C19,0)</f>
        <v>6</v>
      </c>
      <c r="E19" s="9">
        <v>3.8</v>
      </c>
      <c r="F19" s="10">
        <f>D19*E19</f>
        <v>22.799999999999997</v>
      </c>
      <c r="G19" s="9">
        <f>ROUNDDOWN(F19/1.04,2)</f>
        <v>21.92</v>
      </c>
      <c r="H19" s="9">
        <f>ROUND(F19-G19,2)</f>
        <v>0.88</v>
      </c>
    </row>
    <row r="20" spans="1:8" s="12" customFormat="1" ht="15" x14ac:dyDescent="0.25">
      <c r="A20" s="6" t="s">
        <v>58</v>
      </c>
      <c r="B20" s="7">
        <v>2</v>
      </c>
      <c r="C20" s="8">
        <f>ROUND(B20*70%,0)</f>
        <v>1</v>
      </c>
      <c r="D20" s="8">
        <f>ROUND(B20-C20,0)</f>
        <v>1</v>
      </c>
      <c r="E20" s="9">
        <v>4.5</v>
      </c>
      <c r="F20" s="10">
        <f>D20*E20</f>
        <v>4.5</v>
      </c>
      <c r="G20" s="9">
        <f>ROUNDDOWN(F20/1.04,2)</f>
        <v>4.32</v>
      </c>
      <c r="H20" s="9">
        <f>ROUND(F20-G20,2)</f>
        <v>0.18</v>
      </c>
    </row>
    <row r="21" spans="1:8" s="12" customFormat="1" ht="15" x14ac:dyDescent="0.25">
      <c r="A21" s="6" t="s">
        <v>20</v>
      </c>
      <c r="B21" s="7">
        <v>8</v>
      </c>
      <c r="C21" s="8">
        <f t="shared" si="10"/>
        <v>6</v>
      </c>
      <c r="D21" s="8">
        <f t="shared" si="11"/>
        <v>2</v>
      </c>
      <c r="E21" s="9">
        <v>6</v>
      </c>
      <c r="F21" s="10">
        <f t="shared" si="12"/>
        <v>12</v>
      </c>
      <c r="G21" s="9">
        <f t="shared" si="13"/>
        <v>11.53</v>
      </c>
      <c r="H21" s="11">
        <f t="shared" si="14"/>
        <v>0.47</v>
      </c>
    </row>
    <row r="22" spans="1:8" s="12" customFormat="1" ht="15" x14ac:dyDescent="0.25">
      <c r="A22" s="6" t="s">
        <v>21</v>
      </c>
      <c r="B22" s="7">
        <v>241</v>
      </c>
      <c r="C22" s="8">
        <f t="shared" si="10"/>
        <v>169</v>
      </c>
      <c r="D22" s="8">
        <f t="shared" si="11"/>
        <v>72</v>
      </c>
      <c r="E22" s="9">
        <v>2</v>
      </c>
      <c r="F22" s="10">
        <f t="shared" si="12"/>
        <v>144</v>
      </c>
      <c r="G22" s="9">
        <f t="shared" si="13"/>
        <v>138.46</v>
      </c>
      <c r="H22" s="11">
        <f t="shared" si="14"/>
        <v>5.54</v>
      </c>
    </row>
    <row r="23" spans="1:8" s="12" customFormat="1" ht="15" x14ac:dyDescent="0.25">
      <c r="A23" s="6" t="s">
        <v>22</v>
      </c>
      <c r="B23" s="7">
        <v>297</v>
      </c>
      <c r="C23" s="8">
        <f t="shared" si="10"/>
        <v>208</v>
      </c>
      <c r="D23" s="8">
        <f t="shared" si="11"/>
        <v>89</v>
      </c>
      <c r="E23" s="9">
        <v>2</v>
      </c>
      <c r="F23" s="10">
        <f t="shared" si="12"/>
        <v>178</v>
      </c>
      <c r="G23" s="9">
        <f t="shared" si="13"/>
        <v>171.15</v>
      </c>
      <c r="H23" s="11">
        <f t="shared" si="14"/>
        <v>6.85</v>
      </c>
    </row>
    <row r="24" spans="1:8" s="12" customFormat="1" ht="15" x14ac:dyDescent="0.25">
      <c r="A24" s="6" t="s">
        <v>23</v>
      </c>
      <c r="B24" s="7">
        <v>8</v>
      </c>
      <c r="C24" s="8">
        <f>ROUND(B24*70%,0)</f>
        <v>6</v>
      </c>
      <c r="D24" s="8">
        <f>ROUND(B24-C24,0)</f>
        <v>2</v>
      </c>
      <c r="E24" s="9">
        <v>3</v>
      </c>
      <c r="F24" s="10">
        <f>D24*E24</f>
        <v>6</v>
      </c>
      <c r="G24" s="9">
        <f>ROUNDDOWN(F24/1.04,2)</f>
        <v>5.76</v>
      </c>
      <c r="H24" s="11">
        <f>ROUND(F24-G24,2)</f>
        <v>0.24</v>
      </c>
    </row>
    <row r="25" spans="1:8" s="12" customFormat="1" ht="15" x14ac:dyDescent="0.25">
      <c r="A25" s="6" t="s">
        <v>24</v>
      </c>
      <c r="B25" s="7">
        <v>10</v>
      </c>
      <c r="C25" s="8">
        <f>ROUND(B25*70%,0)</f>
        <v>7</v>
      </c>
      <c r="D25" s="8">
        <f>ROUND(B25-C25,0)</f>
        <v>3</v>
      </c>
      <c r="E25" s="9">
        <v>3.5</v>
      </c>
      <c r="F25" s="10">
        <f>D25*E25</f>
        <v>10.5</v>
      </c>
      <c r="G25" s="9">
        <f>ROUNDDOWN(F25/1.04,2)</f>
        <v>10.09</v>
      </c>
      <c r="H25" s="11">
        <f>ROUND(F25-G25,2)</f>
        <v>0.41</v>
      </c>
    </row>
    <row r="26" spans="1:8" ht="15" x14ac:dyDescent="0.25">
      <c r="A26" s="6" t="s">
        <v>25</v>
      </c>
      <c r="B26" s="7">
        <v>25</v>
      </c>
      <c r="C26" s="8">
        <f t="shared" si="10"/>
        <v>18</v>
      </c>
      <c r="D26" s="8">
        <f t="shared" si="11"/>
        <v>7</v>
      </c>
      <c r="E26" s="9">
        <v>2.8</v>
      </c>
      <c r="F26" s="10">
        <f t="shared" si="12"/>
        <v>19.599999999999998</v>
      </c>
      <c r="G26" s="9">
        <f t="shared" si="13"/>
        <v>18.84</v>
      </c>
      <c r="H26" s="11">
        <f t="shared" si="14"/>
        <v>0.76</v>
      </c>
    </row>
    <row r="27" spans="1:8" ht="15" x14ac:dyDescent="0.25">
      <c r="A27" s="6" t="s">
        <v>26</v>
      </c>
      <c r="B27" s="7">
        <v>17</v>
      </c>
      <c r="C27" s="8">
        <f>ROUND(B27*70%,0)</f>
        <v>12</v>
      </c>
      <c r="D27" s="8">
        <f>ROUND(B27-C27,0)</f>
        <v>5</v>
      </c>
      <c r="E27" s="9">
        <v>2.58</v>
      </c>
      <c r="F27" s="10">
        <f>D27*E27</f>
        <v>12.9</v>
      </c>
      <c r="G27" s="9">
        <f>ROUNDDOWN(F27/1.04,2)</f>
        <v>12.4</v>
      </c>
      <c r="H27" s="9">
        <f>ROUND(F27-G27,2)</f>
        <v>0.5</v>
      </c>
    </row>
    <row r="28" spans="1:8" ht="15" x14ac:dyDescent="0.25">
      <c r="A28" s="6" t="s">
        <v>27</v>
      </c>
      <c r="B28" s="7">
        <v>30</v>
      </c>
      <c r="C28" s="8">
        <f t="shared" si="10"/>
        <v>21</v>
      </c>
      <c r="D28" s="8">
        <f t="shared" si="11"/>
        <v>9</v>
      </c>
      <c r="E28" s="9">
        <v>0.9</v>
      </c>
      <c r="F28" s="10">
        <f t="shared" si="12"/>
        <v>8.1</v>
      </c>
      <c r="G28" s="9">
        <f t="shared" si="13"/>
        <v>7.78</v>
      </c>
      <c r="H28" s="11">
        <f t="shared" si="14"/>
        <v>0.32</v>
      </c>
    </row>
    <row r="29" spans="1:8" ht="15" x14ac:dyDescent="0.25">
      <c r="A29" s="13" t="s">
        <v>28</v>
      </c>
      <c r="B29" s="14">
        <v>5</v>
      </c>
      <c r="C29" s="15">
        <f t="shared" si="10"/>
        <v>4</v>
      </c>
      <c r="D29" s="15">
        <f t="shared" si="11"/>
        <v>1</v>
      </c>
      <c r="E29" s="16">
        <v>1</v>
      </c>
      <c r="F29" s="17">
        <f t="shared" si="12"/>
        <v>1</v>
      </c>
      <c r="G29" s="16">
        <f t="shared" si="13"/>
        <v>0.96</v>
      </c>
      <c r="H29" s="11">
        <f t="shared" si="14"/>
        <v>0.04</v>
      </c>
    </row>
    <row r="30" spans="1:8" ht="15" x14ac:dyDescent="0.25">
      <c r="A30" s="6" t="s">
        <v>29</v>
      </c>
      <c r="B30" s="7">
        <v>13</v>
      </c>
      <c r="C30" s="8">
        <f t="shared" si="10"/>
        <v>9</v>
      </c>
      <c r="D30" s="8">
        <f t="shared" si="11"/>
        <v>4</v>
      </c>
      <c r="E30" s="9">
        <v>0.65</v>
      </c>
      <c r="F30" s="10">
        <f t="shared" si="12"/>
        <v>2.6</v>
      </c>
      <c r="G30" s="9">
        <f t="shared" si="13"/>
        <v>2.5</v>
      </c>
      <c r="H30" s="11">
        <f t="shared" si="14"/>
        <v>0.1</v>
      </c>
    </row>
    <row r="31" spans="1:8" ht="15" x14ac:dyDescent="0.25">
      <c r="A31" s="6" t="s">
        <v>30</v>
      </c>
      <c r="B31" s="7">
        <v>16</v>
      </c>
      <c r="C31" s="8">
        <f t="shared" si="10"/>
        <v>11</v>
      </c>
      <c r="D31" s="8">
        <f t="shared" si="11"/>
        <v>5</v>
      </c>
      <c r="E31" s="9">
        <v>1</v>
      </c>
      <c r="F31" s="10">
        <f t="shared" si="12"/>
        <v>5</v>
      </c>
      <c r="G31" s="9">
        <f t="shared" si="13"/>
        <v>4.8</v>
      </c>
      <c r="H31" s="11">
        <f t="shared" si="14"/>
        <v>0.2</v>
      </c>
    </row>
    <row r="32" spans="1:8" ht="15" x14ac:dyDescent="0.25">
      <c r="A32" s="21" t="s">
        <v>59</v>
      </c>
      <c r="B32" s="22">
        <v>50</v>
      </c>
      <c r="C32" s="23">
        <f>ROUND(B32*70%,0)</f>
        <v>35</v>
      </c>
      <c r="D32" s="23">
        <f>ROUND(B32-C32,0)</f>
        <v>15</v>
      </c>
      <c r="E32" s="24">
        <v>2.5</v>
      </c>
      <c r="F32" s="25">
        <f>D32*E32</f>
        <v>37.5</v>
      </c>
      <c r="G32" s="24">
        <f>ROUNDDOWN(F32/1.04,2)</f>
        <v>36.049999999999997</v>
      </c>
      <c r="H32" s="24">
        <f>ROUND(F32-G32,2)</f>
        <v>1.45</v>
      </c>
    </row>
    <row r="33" spans="1:8" ht="15" x14ac:dyDescent="0.25">
      <c r="A33" s="6" t="s">
        <v>31</v>
      </c>
      <c r="B33" s="7">
        <v>7</v>
      </c>
      <c r="C33" s="8">
        <f t="shared" si="10"/>
        <v>5</v>
      </c>
      <c r="D33" s="8">
        <f t="shared" si="11"/>
        <v>2</v>
      </c>
      <c r="E33" s="9">
        <v>5</v>
      </c>
      <c r="F33" s="10">
        <f t="shared" si="12"/>
        <v>10</v>
      </c>
      <c r="G33" s="9">
        <f t="shared" si="13"/>
        <v>9.61</v>
      </c>
      <c r="H33" s="11">
        <f t="shared" si="14"/>
        <v>0.39</v>
      </c>
    </row>
    <row r="34" spans="1:8" ht="15" x14ac:dyDescent="0.25">
      <c r="A34" s="6" t="s">
        <v>32</v>
      </c>
      <c r="B34" s="7">
        <v>238</v>
      </c>
      <c r="C34" s="8">
        <f t="shared" si="10"/>
        <v>167</v>
      </c>
      <c r="D34" s="8">
        <f t="shared" si="11"/>
        <v>71</v>
      </c>
      <c r="E34" s="9">
        <v>2.1</v>
      </c>
      <c r="F34" s="10">
        <f t="shared" si="12"/>
        <v>149.1</v>
      </c>
      <c r="G34" s="9">
        <f t="shared" si="13"/>
        <v>143.36000000000001</v>
      </c>
      <c r="H34" s="11">
        <f t="shared" si="14"/>
        <v>5.74</v>
      </c>
    </row>
    <row r="35" spans="1:8" ht="15" x14ac:dyDescent="0.25">
      <c r="A35" s="6" t="s">
        <v>33</v>
      </c>
      <c r="B35" s="7">
        <v>32</v>
      </c>
      <c r="C35" s="8">
        <f t="shared" si="10"/>
        <v>22</v>
      </c>
      <c r="D35" s="8">
        <f t="shared" si="11"/>
        <v>10</v>
      </c>
      <c r="E35" s="9">
        <v>6</v>
      </c>
      <c r="F35" s="10">
        <f t="shared" si="12"/>
        <v>60</v>
      </c>
      <c r="G35" s="9">
        <f t="shared" si="13"/>
        <v>57.69</v>
      </c>
      <c r="H35" s="11">
        <f t="shared" si="14"/>
        <v>2.31</v>
      </c>
    </row>
    <row r="36" spans="1:8" ht="15" x14ac:dyDescent="0.25">
      <c r="A36" s="6" t="s">
        <v>34</v>
      </c>
      <c r="B36" s="7">
        <v>22</v>
      </c>
      <c r="C36" s="8">
        <f t="shared" si="10"/>
        <v>15</v>
      </c>
      <c r="D36" s="8">
        <f t="shared" si="11"/>
        <v>7</v>
      </c>
      <c r="E36" s="9">
        <v>3.4</v>
      </c>
      <c r="F36" s="10">
        <f t="shared" si="12"/>
        <v>23.8</v>
      </c>
      <c r="G36" s="9">
        <f t="shared" si="13"/>
        <v>22.88</v>
      </c>
      <c r="H36" s="11">
        <f t="shared" si="14"/>
        <v>0.92</v>
      </c>
    </row>
    <row r="37" spans="1:8" ht="15" x14ac:dyDescent="0.25">
      <c r="A37" s="6" t="s">
        <v>60</v>
      </c>
      <c r="B37" s="7">
        <v>25</v>
      </c>
      <c r="C37" s="8">
        <f>ROUND(B37*70%,0)</f>
        <v>18</v>
      </c>
      <c r="D37" s="8">
        <f>ROUND(B37-C37,0)</f>
        <v>7</v>
      </c>
      <c r="E37" s="9">
        <v>3.4</v>
      </c>
      <c r="F37" s="10">
        <f>D37*E37</f>
        <v>23.8</v>
      </c>
      <c r="G37" s="9">
        <f>ROUNDDOWN(F37/1.04,2)</f>
        <v>22.88</v>
      </c>
      <c r="H37" s="9">
        <f>ROUND(F37-G37,2)</f>
        <v>0.92</v>
      </c>
    </row>
    <row r="38" spans="1:8" ht="15" x14ac:dyDescent="0.25">
      <c r="A38" s="6" t="s">
        <v>61</v>
      </c>
      <c r="B38" s="7">
        <v>22</v>
      </c>
      <c r="C38" s="8">
        <f>ROUND(B38*70%,0)</f>
        <v>15</v>
      </c>
      <c r="D38" s="8">
        <f>ROUND(B38-C38,0)</f>
        <v>7</v>
      </c>
      <c r="E38" s="9">
        <v>3.4</v>
      </c>
      <c r="F38" s="10">
        <f>D38*E38</f>
        <v>23.8</v>
      </c>
      <c r="G38" s="9">
        <f>ROUNDDOWN(F38/1.04,2)</f>
        <v>22.88</v>
      </c>
      <c r="H38" s="9">
        <f>ROUND(F38-G38,2)</f>
        <v>0.92</v>
      </c>
    </row>
    <row r="39" spans="1:8" ht="15" x14ac:dyDescent="0.25">
      <c r="A39" s="6" t="s">
        <v>35</v>
      </c>
      <c r="B39" s="7">
        <v>3</v>
      </c>
      <c r="C39" s="8">
        <f>ROUND(B39*70%,0)</f>
        <v>2</v>
      </c>
      <c r="D39" s="8">
        <f>ROUND(B39-C39,0)</f>
        <v>1</v>
      </c>
      <c r="E39" s="9">
        <v>6</v>
      </c>
      <c r="F39" s="10">
        <f>D39*E39</f>
        <v>6</v>
      </c>
      <c r="G39" s="9">
        <f>ROUNDDOWN(F39/1.04,2)</f>
        <v>5.76</v>
      </c>
      <c r="H39" s="11">
        <f>ROUND(F39-G39,2)</f>
        <v>0.24</v>
      </c>
    </row>
    <row r="40" spans="1:8" ht="15" x14ac:dyDescent="0.25">
      <c r="A40" s="6" t="s">
        <v>36</v>
      </c>
      <c r="B40" s="7">
        <v>2</v>
      </c>
      <c r="C40" s="8">
        <f t="shared" si="10"/>
        <v>1</v>
      </c>
      <c r="D40" s="8">
        <f>ROUND(B40-C40,0)</f>
        <v>1</v>
      </c>
      <c r="E40" s="9">
        <v>15</v>
      </c>
      <c r="F40" s="10">
        <f>D40*E40</f>
        <v>15</v>
      </c>
      <c r="G40" s="9">
        <f t="shared" si="13"/>
        <v>14.42</v>
      </c>
      <c r="H40" s="11">
        <f>ROUND(F40-G40,2)</f>
        <v>0.57999999999999996</v>
      </c>
    </row>
    <row r="41" spans="1:8" ht="15" x14ac:dyDescent="0.25">
      <c r="A41" s="13" t="s">
        <v>37</v>
      </c>
      <c r="B41" s="14">
        <v>44</v>
      </c>
      <c r="C41" s="15">
        <f t="shared" si="10"/>
        <v>31</v>
      </c>
      <c r="D41" s="15">
        <f t="shared" si="11"/>
        <v>13</v>
      </c>
      <c r="E41" s="16">
        <v>3</v>
      </c>
      <c r="F41" s="17">
        <f t="shared" si="12"/>
        <v>39</v>
      </c>
      <c r="G41" s="16">
        <f t="shared" si="13"/>
        <v>37.5</v>
      </c>
      <c r="H41" s="11">
        <f t="shared" si="14"/>
        <v>1.5</v>
      </c>
    </row>
    <row r="42" spans="1:8" ht="15" x14ac:dyDescent="0.25">
      <c r="A42" s="6" t="s">
        <v>38</v>
      </c>
      <c r="B42" s="7">
        <v>11</v>
      </c>
      <c r="C42" s="8">
        <f t="shared" si="10"/>
        <v>8</v>
      </c>
      <c r="D42" s="8">
        <f t="shared" si="11"/>
        <v>3</v>
      </c>
      <c r="E42" s="9">
        <v>8</v>
      </c>
      <c r="F42" s="10">
        <f t="shared" si="12"/>
        <v>24</v>
      </c>
      <c r="G42" s="9">
        <f t="shared" si="13"/>
        <v>23.07</v>
      </c>
      <c r="H42" s="11">
        <f t="shared" si="14"/>
        <v>0.93</v>
      </c>
    </row>
    <row r="43" spans="1:8" ht="15" x14ac:dyDescent="0.25">
      <c r="A43" s="6" t="s">
        <v>39</v>
      </c>
      <c r="B43" s="7">
        <v>4</v>
      </c>
      <c r="C43" s="8">
        <f t="shared" si="10"/>
        <v>3</v>
      </c>
      <c r="D43" s="8">
        <f t="shared" si="11"/>
        <v>1</v>
      </c>
      <c r="E43" s="9">
        <v>3</v>
      </c>
      <c r="F43" s="10">
        <f t="shared" si="12"/>
        <v>3</v>
      </c>
      <c r="G43" s="9">
        <f t="shared" si="13"/>
        <v>2.88</v>
      </c>
      <c r="H43" s="11">
        <f t="shared" si="14"/>
        <v>0.12</v>
      </c>
    </row>
    <row r="44" spans="1:8" ht="15" x14ac:dyDescent="0.25">
      <c r="A44" s="6" t="s">
        <v>40</v>
      </c>
      <c r="B44" s="7">
        <v>2</v>
      </c>
      <c r="C44" s="8">
        <f t="shared" si="10"/>
        <v>1</v>
      </c>
      <c r="D44" s="8">
        <f>ROUND(B44-C44,0)</f>
        <v>1</v>
      </c>
      <c r="E44" s="9">
        <v>14</v>
      </c>
      <c r="F44" s="10">
        <f>D44*E44</f>
        <v>14</v>
      </c>
      <c r="G44" s="9">
        <f t="shared" si="13"/>
        <v>13.46</v>
      </c>
      <c r="H44" s="11">
        <f>ROUND(F44-G44,2)</f>
        <v>0.54</v>
      </c>
    </row>
    <row r="45" spans="1:8" ht="15" x14ac:dyDescent="0.25">
      <c r="A45" s="6" t="s">
        <v>62</v>
      </c>
      <c r="B45" s="7">
        <v>2</v>
      </c>
      <c r="C45" s="8">
        <f>ROUND(B45*70%,0)</f>
        <v>1</v>
      </c>
      <c r="D45" s="8">
        <f>ROUND(B45-C45,0)</f>
        <v>1</v>
      </c>
      <c r="E45" s="9">
        <v>10</v>
      </c>
      <c r="F45" s="10">
        <f>D45*E45</f>
        <v>10</v>
      </c>
      <c r="G45" s="9">
        <f>ROUNDDOWN(F45/1.04,2)</f>
        <v>9.61</v>
      </c>
      <c r="H45" s="9">
        <f>ROUND(F45-G45,2)</f>
        <v>0.39</v>
      </c>
    </row>
    <row r="46" spans="1:8" ht="15" x14ac:dyDescent="0.25">
      <c r="A46" s="13" t="s">
        <v>41</v>
      </c>
      <c r="B46" s="14">
        <v>36</v>
      </c>
      <c r="C46" s="15">
        <f t="shared" si="10"/>
        <v>25</v>
      </c>
      <c r="D46" s="15">
        <f t="shared" ref="D46:D58" si="15">ROUND(B46-C46,0)</f>
        <v>11</v>
      </c>
      <c r="E46" s="16">
        <v>5</v>
      </c>
      <c r="F46" s="17">
        <f t="shared" ref="F46:F58" si="16">D46*E46</f>
        <v>55</v>
      </c>
      <c r="G46" s="16">
        <f t="shared" si="13"/>
        <v>52.88</v>
      </c>
      <c r="H46" s="11">
        <f t="shared" ref="H46:H58" si="17">ROUND(F46-G46,2)</f>
        <v>2.12</v>
      </c>
    </row>
    <row r="47" spans="1:8" ht="15" x14ac:dyDescent="0.25">
      <c r="A47" s="6" t="s">
        <v>42</v>
      </c>
      <c r="B47" s="7">
        <v>13</v>
      </c>
      <c r="C47" s="8">
        <f t="shared" si="10"/>
        <v>9</v>
      </c>
      <c r="D47" s="8">
        <f t="shared" si="15"/>
        <v>4</v>
      </c>
      <c r="E47" s="9">
        <v>8.5</v>
      </c>
      <c r="F47" s="10">
        <f t="shared" si="16"/>
        <v>34</v>
      </c>
      <c r="G47" s="9">
        <f t="shared" si="13"/>
        <v>32.69</v>
      </c>
      <c r="H47" s="11">
        <f t="shared" si="17"/>
        <v>1.31</v>
      </c>
    </row>
    <row r="48" spans="1:8" ht="15" x14ac:dyDescent="0.25">
      <c r="A48" s="13" t="s">
        <v>43</v>
      </c>
      <c r="B48" s="14">
        <v>18</v>
      </c>
      <c r="C48" s="15">
        <f t="shared" si="10"/>
        <v>13</v>
      </c>
      <c r="D48" s="15">
        <f t="shared" si="15"/>
        <v>5</v>
      </c>
      <c r="E48" s="16">
        <v>1.6</v>
      </c>
      <c r="F48" s="17">
        <f t="shared" si="16"/>
        <v>8</v>
      </c>
      <c r="G48" s="16">
        <f t="shared" si="13"/>
        <v>7.69</v>
      </c>
      <c r="H48" s="11">
        <f t="shared" si="17"/>
        <v>0.31</v>
      </c>
    </row>
    <row r="49" spans="1:8" ht="15" x14ac:dyDescent="0.25">
      <c r="A49" s="13" t="s">
        <v>44</v>
      </c>
      <c r="B49" s="14">
        <v>2</v>
      </c>
      <c r="C49" s="15">
        <f t="shared" si="10"/>
        <v>1</v>
      </c>
      <c r="D49" s="15">
        <f t="shared" si="15"/>
        <v>1</v>
      </c>
      <c r="E49" s="16">
        <v>1.6</v>
      </c>
      <c r="F49" s="17">
        <f t="shared" si="16"/>
        <v>1.6</v>
      </c>
      <c r="G49" s="16">
        <f t="shared" si="13"/>
        <v>1.53</v>
      </c>
      <c r="H49" s="11">
        <f t="shared" si="17"/>
        <v>7.0000000000000007E-2</v>
      </c>
    </row>
    <row r="50" spans="1:8" ht="15" x14ac:dyDescent="0.25">
      <c r="A50" s="6" t="s">
        <v>45</v>
      </c>
      <c r="B50" s="7">
        <v>22</v>
      </c>
      <c r="C50" s="8">
        <f t="shared" si="10"/>
        <v>15</v>
      </c>
      <c r="D50" s="8">
        <f>ROUND(B50-C50,0)</f>
        <v>7</v>
      </c>
      <c r="E50" s="9">
        <v>1.6</v>
      </c>
      <c r="F50" s="10">
        <f>D50*E50</f>
        <v>11.200000000000001</v>
      </c>
      <c r="G50" s="9">
        <f t="shared" si="13"/>
        <v>10.76</v>
      </c>
      <c r="H50" s="11">
        <f>ROUND(F50-G50,2)</f>
        <v>0.44</v>
      </c>
    </row>
    <row r="51" spans="1:8" ht="15" x14ac:dyDescent="0.25">
      <c r="A51" s="6" t="s">
        <v>46</v>
      </c>
      <c r="B51" s="7">
        <v>29</v>
      </c>
      <c r="C51" s="8">
        <f t="shared" si="10"/>
        <v>20</v>
      </c>
      <c r="D51" s="8">
        <f>ROUND(B51-C51,0)</f>
        <v>9</v>
      </c>
      <c r="E51" s="9">
        <v>3.5</v>
      </c>
      <c r="F51" s="10">
        <f>D51*E51</f>
        <v>31.5</v>
      </c>
      <c r="G51" s="9">
        <f t="shared" si="13"/>
        <v>30.28</v>
      </c>
      <c r="H51" s="11">
        <f>ROUND(F51-G51,2)</f>
        <v>1.22</v>
      </c>
    </row>
    <row r="52" spans="1:8" ht="15" x14ac:dyDescent="0.25">
      <c r="A52" s="6" t="s">
        <v>47</v>
      </c>
      <c r="B52" s="7">
        <v>6</v>
      </c>
      <c r="C52" s="8">
        <f>ROUND(B52*70%,0)</f>
        <v>4</v>
      </c>
      <c r="D52" s="8">
        <f>ROUND(B52-C52,0)</f>
        <v>2</v>
      </c>
      <c r="E52" s="9">
        <v>6</v>
      </c>
      <c r="F52" s="10">
        <f>D52*E52</f>
        <v>12</v>
      </c>
      <c r="G52" s="9">
        <f>ROUNDDOWN(F52/1.04,2)</f>
        <v>11.53</v>
      </c>
      <c r="H52" s="11">
        <f>ROUND(F52-G52,2)</f>
        <v>0.47</v>
      </c>
    </row>
    <row r="53" spans="1:8" ht="15" x14ac:dyDescent="0.25">
      <c r="A53" s="18" t="s">
        <v>48</v>
      </c>
      <c r="B53" s="14">
        <v>109</v>
      </c>
      <c r="C53" s="15">
        <f t="shared" si="10"/>
        <v>76</v>
      </c>
      <c r="D53" s="15">
        <f t="shared" si="15"/>
        <v>33</v>
      </c>
      <c r="E53" s="16">
        <v>2</v>
      </c>
      <c r="F53" s="17">
        <f t="shared" si="16"/>
        <v>66</v>
      </c>
      <c r="G53" s="16">
        <f t="shared" si="13"/>
        <v>63.46</v>
      </c>
      <c r="H53" s="11">
        <f t="shared" si="17"/>
        <v>2.54</v>
      </c>
    </row>
    <row r="54" spans="1:8" ht="15" x14ac:dyDescent="0.25">
      <c r="A54" s="13" t="s">
        <v>49</v>
      </c>
      <c r="B54" s="14">
        <v>216</v>
      </c>
      <c r="C54" s="15">
        <f t="shared" si="10"/>
        <v>151</v>
      </c>
      <c r="D54" s="15">
        <f t="shared" si="15"/>
        <v>65</v>
      </c>
      <c r="E54" s="16">
        <v>2</v>
      </c>
      <c r="F54" s="17">
        <f t="shared" si="16"/>
        <v>130</v>
      </c>
      <c r="G54" s="16">
        <f t="shared" si="13"/>
        <v>125</v>
      </c>
      <c r="H54" s="11">
        <f t="shared" si="17"/>
        <v>5</v>
      </c>
    </row>
    <row r="55" spans="1:8" ht="15" x14ac:dyDescent="0.25">
      <c r="A55" s="6" t="s">
        <v>50</v>
      </c>
      <c r="B55" s="7">
        <v>6</v>
      </c>
      <c r="C55" s="8">
        <f t="shared" si="10"/>
        <v>4</v>
      </c>
      <c r="D55" s="8">
        <f t="shared" si="15"/>
        <v>2</v>
      </c>
      <c r="E55" s="9">
        <v>3</v>
      </c>
      <c r="F55" s="10">
        <f t="shared" si="16"/>
        <v>6</v>
      </c>
      <c r="G55" s="9">
        <f t="shared" si="13"/>
        <v>5.76</v>
      </c>
      <c r="H55" s="11">
        <f t="shared" si="17"/>
        <v>0.24</v>
      </c>
    </row>
    <row r="56" spans="1:8" ht="15" x14ac:dyDescent="0.25">
      <c r="A56" s="6" t="s">
        <v>51</v>
      </c>
      <c r="B56" s="7">
        <v>2</v>
      </c>
      <c r="C56" s="8">
        <f>ROUND(B56*70%,0)</f>
        <v>1</v>
      </c>
      <c r="D56" s="8">
        <f t="shared" si="15"/>
        <v>1</v>
      </c>
      <c r="E56" s="9">
        <v>1.5</v>
      </c>
      <c r="F56" s="10">
        <f t="shared" si="16"/>
        <v>1.5</v>
      </c>
      <c r="G56" s="9">
        <f>ROUNDDOWN(F56/1.04,2)</f>
        <v>1.44</v>
      </c>
      <c r="H56" s="19">
        <f t="shared" si="17"/>
        <v>0.06</v>
      </c>
    </row>
    <row r="57" spans="1:8" ht="15" x14ac:dyDescent="0.25">
      <c r="A57" s="6" t="s">
        <v>52</v>
      </c>
      <c r="B57" s="7">
        <v>46</v>
      </c>
      <c r="C57" s="8">
        <f>ROUND(B57*70%,0)</f>
        <v>32</v>
      </c>
      <c r="D57" s="8">
        <f t="shared" si="15"/>
        <v>14</v>
      </c>
      <c r="E57" s="9">
        <v>1</v>
      </c>
      <c r="F57" s="10">
        <f t="shared" si="16"/>
        <v>14</v>
      </c>
      <c r="G57" s="9">
        <f>ROUNDDOWN(F57/1.04,2)</f>
        <v>13.46</v>
      </c>
      <c r="H57" s="11">
        <f t="shared" si="17"/>
        <v>0.54</v>
      </c>
    </row>
    <row r="58" spans="1:8" ht="15" x14ac:dyDescent="0.25">
      <c r="A58" s="6" t="s">
        <v>53</v>
      </c>
      <c r="B58" s="7">
        <v>1</v>
      </c>
      <c r="C58" s="8">
        <f>ROUND(B58*70%,0)</f>
        <v>1</v>
      </c>
      <c r="D58" s="8">
        <f t="shared" si="15"/>
        <v>0</v>
      </c>
      <c r="E58" s="9">
        <v>0.85</v>
      </c>
      <c r="F58" s="10">
        <f t="shared" si="16"/>
        <v>0</v>
      </c>
      <c r="G58" s="9">
        <f>ROUNDDOWN(F58/1.04,2)</f>
        <v>0</v>
      </c>
      <c r="H58" s="11">
        <f t="shared" si="17"/>
        <v>0</v>
      </c>
    </row>
    <row r="59" spans="1:8" ht="16.5" thickBot="1" x14ac:dyDescent="0.25">
      <c r="A59" s="28" t="s">
        <v>54</v>
      </c>
      <c r="B59" s="29"/>
      <c r="C59" s="29"/>
      <c r="D59" s="29"/>
      <c r="E59" s="29"/>
      <c r="F59" s="29"/>
      <c r="G59" s="30"/>
      <c r="H59" s="20">
        <f>SUM(H8:H58)</f>
        <v>65.460000000000008</v>
      </c>
    </row>
    <row r="60" spans="1:8" x14ac:dyDescent="0.2">
      <c r="A60" s="31"/>
      <c r="B60" s="32"/>
      <c r="C60" s="32"/>
      <c r="D60" s="32"/>
      <c r="E60" s="32"/>
      <c r="F60" s="32"/>
      <c r="G60" s="32"/>
      <c r="H60" s="33"/>
    </row>
    <row r="61" spans="1:8" x14ac:dyDescent="0.2">
      <c r="A61" s="34"/>
      <c r="B61" s="35"/>
      <c r="C61" s="35"/>
      <c r="D61" s="35"/>
      <c r="E61" s="35"/>
      <c r="F61" s="35"/>
      <c r="G61" s="35"/>
      <c r="H61" s="36"/>
    </row>
    <row r="62" spans="1:8" x14ac:dyDescent="0.2">
      <c r="A62" s="34"/>
      <c r="B62" s="35"/>
      <c r="C62" s="35"/>
      <c r="D62" s="35"/>
      <c r="E62" s="35"/>
      <c r="F62" s="35"/>
      <c r="G62" s="35"/>
      <c r="H62" s="36"/>
    </row>
    <row r="63" spans="1:8" x14ac:dyDescent="0.2">
      <c r="A63" s="34"/>
      <c r="B63" s="35"/>
      <c r="C63" s="35"/>
      <c r="D63" s="35"/>
      <c r="E63" s="35"/>
      <c r="F63" s="35"/>
      <c r="G63" s="35"/>
      <c r="H63" s="36"/>
    </row>
    <row r="64" spans="1:8" x14ac:dyDescent="0.2">
      <c r="A64" s="34"/>
      <c r="B64" s="35"/>
      <c r="C64" s="35"/>
      <c r="D64" s="35"/>
      <c r="E64" s="35"/>
      <c r="F64" s="35"/>
      <c r="G64" s="35"/>
      <c r="H64" s="36"/>
    </row>
    <row r="65" spans="1:8" x14ac:dyDescent="0.2">
      <c r="A65" s="34"/>
      <c r="B65" s="35"/>
      <c r="C65" s="35"/>
      <c r="D65" s="35"/>
      <c r="E65" s="35"/>
      <c r="F65" s="35"/>
      <c r="G65" s="35"/>
      <c r="H65" s="36"/>
    </row>
    <row r="66" spans="1:8" x14ac:dyDescent="0.2">
      <c r="A66" s="34"/>
      <c r="B66" s="35"/>
      <c r="C66" s="35"/>
      <c r="D66" s="35"/>
      <c r="E66" s="35"/>
      <c r="F66" s="35"/>
      <c r="G66" s="35"/>
      <c r="H66" s="36"/>
    </row>
    <row r="67" spans="1:8" x14ac:dyDescent="0.2">
      <c r="A67" s="34"/>
      <c r="B67" s="35"/>
      <c r="C67" s="35"/>
      <c r="D67" s="35"/>
      <c r="E67" s="35"/>
      <c r="F67" s="35"/>
      <c r="G67" s="35"/>
      <c r="H67" s="36"/>
    </row>
    <row r="68" spans="1:8" x14ac:dyDescent="0.2">
      <c r="A68" s="34"/>
      <c r="B68" s="35"/>
      <c r="C68" s="35"/>
      <c r="D68" s="35"/>
      <c r="E68" s="35"/>
      <c r="F68" s="35"/>
      <c r="G68" s="35"/>
      <c r="H68" s="36"/>
    </row>
    <row r="69" spans="1:8" x14ac:dyDescent="0.2">
      <c r="A69" s="34"/>
      <c r="B69" s="35"/>
      <c r="C69" s="35"/>
      <c r="D69" s="35"/>
      <c r="E69" s="35"/>
      <c r="F69" s="35"/>
      <c r="G69" s="35"/>
      <c r="H69" s="36"/>
    </row>
    <row r="70" spans="1:8" x14ac:dyDescent="0.2">
      <c r="A70" s="34"/>
      <c r="B70" s="35"/>
      <c r="C70" s="35"/>
      <c r="D70" s="35"/>
      <c r="E70" s="35"/>
      <c r="F70" s="35"/>
      <c r="G70" s="35"/>
      <c r="H70" s="36"/>
    </row>
    <row r="71" spans="1:8" x14ac:dyDescent="0.2">
      <c r="A71" s="34"/>
      <c r="B71" s="35"/>
      <c r="C71" s="35"/>
      <c r="D71" s="35"/>
      <c r="E71" s="35"/>
      <c r="F71" s="35"/>
      <c r="G71" s="35"/>
      <c r="H71" s="36"/>
    </row>
    <row r="72" spans="1:8" x14ac:dyDescent="0.2">
      <c r="A72" s="34"/>
      <c r="B72" s="35"/>
      <c r="C72" s="35"/>
      <c r="D72" s="35"/>
      <c r="E72" s="35"/>
      <c r="F72" s="35"/>
      <c r="G72" s="35"/>
      <c r="H72" s="36"/>
    </row>
    <row r="73" spans="1:8" x14ac:dyDescent="0.2">
      <c r="A73" s="34"/>
      <c r="B73" s="35"/>
      <c r="C73" s="35"/>
      <c r="D73" s="35"/>
      <c r="E73" s="35"/>
      <c r="F73" s="35"/>
      <c r="G73" s="35"/>
      <c r="H73" s="36"/>
    </row>
    <row r="74" spans="1:8" x14ac:dyDescent="0.2">
      <c r="A74" s="34"/>
      <c r="B74" s="35"/>
      <c r="C74" s="35"/>
      <c r="D74" s="35"/>
      <c r="E74" s="35"/>
      <c r="F74" s="35"/>
      <c r="G74" s="35"/>
      <c r="H74" s="36"/>
    </row>
    <row r="75" spans="1:8" x14ac:dyDescent="0.2">
      <c r="A75" s="34"/>
      <c r="B75" s="35"/>
      <c r="C75" s="35"/>
      <c r="D75" s="35"/>
      <c r="E75" s="35"/>
      <c r="F75" s="35"/>
      <c r="G75" s="35"/>
      <c r="H75" s="36"/>
    </row>
    <row r="76" spans="1:8" x14ac:dyDescent="0.2">
      <c r="A76" s="34"/>
      <c r="B76" s="35"/>
      <c r="C76" s="35"/>
      <c r="D76" s="35"/>
      <c r="E76" s="35"/>
      <c r="F76" s="35"/>
      <c r="G76" s="35"/>
      <c r="H76" s="36"/>
    </row>
    <row r="77" spans="1:8" x14ac:dyDescent="0.2">
      <c r="A77" s="34"/>
      <c r="B77" s="35"/>
      <c r="C77" s="35"/>
      <c r="D77" s="35"/>
      <c r="E77" s="35"/>
      <c r="F77" s="35"/>
      <c r="G77" s="35"/>
      <c r="H77" s="36"/>
    </row>
    <row r="78" spans="1:8" x14ac:dyDescent="0.2">
      <c r="A78" s="34"/>
      <c r="B78" s="35"/>
      <c r="C78" s="35"/>
      <c r="D78" s="35"/>
      <c r="E78" s="35"/>
      <c r="F78" s="35"/>
      <c r="G78" s="35"/>
      <c r="H78" s="36"/>
    </row>
    <row r="79" spans="1:8" x14ac:dyDescent="0.2">
      <c r="A79" s="34"/>
      <c r="B79" s="35"/>
      <c r="C79" s="35"/>
      <c r="D79" s="35"/>
      <c r="E79" s="35"/>
      <c r="F79" s="35"/>
      <c r="G79" s="35"/>
      <c r="H79" s="36"/>
    </row>
    <row r="80" spans="1:8" x14ac:dyDescent="0.2">
      <c r="A80" s="34"/>
      <c r="B80" s="35"/>
      <c r="C80" s="35"/>
      <c r="D80" s="35"/>
      <c r="E80" s="35"/>
      <c r="F80" s="35"/>
      <c r="G80" s="35"/>
      <c r="H80" s="36"/>
    </row>
    <row r="81" spans="1:8" ht="13.5" thickBot="1" x14ac:dyDescent="0.25">
      <c r="A81" s="37"/>
      <c r="B81" s="38"/>
      <c r="C81" s="38"/>
      <c r="D81" s="38"/>
      <c r="E81" s="38"/>
      <c r="F81" s="38"/>
      <c r="G81" s="38"/>
      <c r="H81" s="39"/>
    </row>
  </sheetData>
  <mergeCells count="4">
    <mergeCell ref="D2:F2"/>
    <mergeCell ref="G2:H2"/>
    <mergeCell ref="A59:G59"/>
    <mergeCell ref="A60:H81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2020-07-06T16:04:01Z</dcterms:created>
  <dcterms:modified xsi:type="dcterms:W3CDTF">2020-07-06T16:32:45Z</dcterms:modified>
</cp:coreProperties>
</file>