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35"/>
  </bookViews>
  <sheets>
    <sheet name="XSTAMPAPARI" sheetId="1" r:id="rId1"/>
  </sheets>
  <calcPr calcId="145621"/>
</workbook>
</file>

<file path=xl/calcChain.xml><?xml version="1.0" encoding="utf-8"?>
<calcChain xmlns="http://schemas.openxmlformats.org/spreadsheetml/2006/main">
  <c r="C42" i="1" l="1"/>
  <c r="D42" i="1" s="1"/>
  <c r="F42" i="1" s="1"/>
  <c r="C16" i="1"/>
  <c r="D16" i="1" s="1"/>
  <c r="F16" i="1" s="1"/>
  <c r="G42" i="1" l="1"/>
  <c r="H42" i="1" s="1"/>
  <c r="G16" i="1"/>
  <c r="H16" i="1" s="1"/>
  <c r="C10" i="1"/>
  <c r="D10" i="1" s="1"/>
  <c r="F10" i="1" s="1"/>
  <c r="C4" i="1"/>
  <c r="D4" i="1" s="1"/>
  <c r="F4" i="1" s="1"/>
  <c r="G10" i="1" l="1"/>
  <c r="H10" i="1" s="1"/>
  <c r="G4" i="1"/>
  <c r="H4" i="1" s="1"/>
  <c r="C56" i="1"/>
  <c r="D56" i="1" s="1"/>
  <c r="F56" i="1" s="1"/>
  <c r="C55" i="1"/>
  <c r="D55" i="1" s="1"/>
  <c r="F55" i="1" s="1"/>
  <c r="G55" i="1" s="1"/>
  <c r="C54" i="1"/>
  <c r="D54" i="1" s="1"/>
  <c r="F54" i="1" s="1"/>
  <c r="C53" i="1"/>
  <c r="D53" i="1" s="1"/>
  <c r="F53" i="1" s="1"/>
  <c r="C52" i="1"/>
  <c r="D52" i="1" s="1"/>
  <c r="F52" i="1" s="1"/>
  <c r="G52" i="1" s="1"/>
  <c r="C51" i="1"/>
  <c r="D51" i="1" s="1"/>
  <c r="F51" i="1" s="1"/>
  <c r="G51" i="1" s="1"/>
  <c r="C50" i="1"/>
  <c r="D50" i="1" s="1"/>
  <c r="F50" i="1" s="1"/>
  <c r="C49" i="1"/>
  <c r="D49" i="1" s="1"/>
  <c r="F49" i="1" s="1"/>
  <c r="C48" i="1"/>
  <c r="D48" i="1" s="1"/>
  <c r="F48" i="1" s="1"/>
  <c r="C47" i="1"/>
  <c r="D47" i="1" s="1"/>
  <c r="F47" i="1" s="1"/>
  <c r="C46" i="1"/>
  <c r="D46" i="1" s="1"/>
  <c r="F46" i="1" s="1"/>
  <c r="C45" i="1"/>
  <c r="D45" i="1" s="1"/>
  <c r="F45" i="1" s="1"/>
  <c r="C44" i="1"/>
  <c r="D44" i="1" s="1"/>
  <c r="F44" i="1" s="1"/>
  <c r="C43" i="1"/>
  <c r="D43" i="1" s="1"/>
  <c r="F43" i="1" s="1"/>
  <c r="C41" i="1"/>
  <c r="D41" i="1" s="1"/>
  <c r="F41" i="1" s="1"/>
  <c r="C40" i="1"/>
  <c r="D40" i="1" s="1"/>
  <c r="F40" i="1" s="1"/>
  <c r="C39" i="1"/>
  <c r="D39" i="1" s="1"/>
  <c r="F39" i="1" s="1"/>
  <c r="C38" i="1"/>
  <c r="D38" i="1" s="1"/>
  <c r="F38" i="1" s="1"/>
  <c r="C37" i="1"/>
  <c r="D37" i="1" s="1"/>
  <c r="F37" i="1" s="1"/>
  <c r="C36" i="1"/>
  <c r="D36" i="1" s="1"/>
  <c r="F36" i="1" s="1"/>
  <c r="C35" i="1"/>
  <c r="D35" i="1" s="1"/>
  <c r="F35" i="1" s="1"/>
  <c r="C34" i="1"/>
  <c r="D34" i="1" s="1"/>
  <c r="F34" i="1" s="1"/>
  <c r="C33" i="1"/>
  <c r="D33" i="1" s="1"/>
  <c r="F33" i="1" s="1"/>
  <c r="C32" i="1"/>
  <c r="D32" i="1" s="1"/>
  <c r="F32" i="1" s="1"/>
  <c r="C31" i="1"/>
  <c r="D31" i="1" s="1"/>
  <c r="F31" i="1" s="1"/>
  <c r="C30" i="1"/>
  <c r="D30" i="1" s="1"/>
  <c r="F30" i="1" s="1"/>
  <c r="C29" i="1"/>
  <c r="D29" i="1" s="1"/>
  <c r="F29" i="1" s="1"/>
  <c r="C28" i="1"/>
  <c r="D28" i="1" s="1"/>
  <c r="F28" i="1" s="1"/>
  <c r="C27" i="1"/>
  <c r="D27" i="1" s="1"/>
  <c r="F27" i="1" s="1"/>
  <c r="C26" i="1"/>
  <c r="D26" i="1" s="1"/>
  <c r="F26" i="1" s="1"/>
  <c r="C25" i="1"/>
  <c r="D25" i="1" s="1"/>
  <c r="F25" i="1" s="1"/>
  <c r="C24" i="1"/>
  <c r="D24" i="1" s="1"/>
  <c r="F24" i="1" s="1"/>
  <c r="C23" i="1"/>
  <c r="D23" i="1" s="1"/>
  <c r="F23" i="1" s="1"/>
  <c r="C22" i="1"/>
  <c r="D22" i="1" s="1"/>
  <c r="F22" i="1" s="1"/>
  <c r="C21" i="1"/>
  <c r="D21" i="1" s="1"/>
  <c r="F21" i="1" s="1"/>
  <c r="C20" i="1"/>
  <c r="D20" i="1" s="1"/>
  <c r="F20" i="1" s="1"/>
  <c r="C19" i="1"/>
  <c r="D19" i="1" s="1"/>
  <c r="F19" i="1" s="1"/>
  <c r="C18" i="1"/>
  <c r="D18" i="1" s="1"/>
  <c r="F18" i="1" s="1"/>
  <c r="C17" i="1"/>
  <c r="D17" i="1" s="1"/>
  <c r="F17" i="1" s="1"/>
  <c r="C15" i="1"/>
  <c r="D15" i="1" s="1"/>
  <c r="F15" i="1" s="1"/>
  <c r="C14" i="1"/>
  <c r="D14" i="1" s="1"/>
  <c r="F14" i="1" s="1"/>
  <c r="C13" i="1"/>
  <c r="D13" i="1" s="1"/>
  <c r="F13" i="1" s="1"/>
  <c r="C12" i="1"/>
  <c r="D12" i="1" s="1"/>
  <c r="F12" i="1" s="1"/>
  <c r="C11" i="1"/>
  <c r="D11" i="1" s="1"/>
  <c r="F11" i="1" s="1"/>
  <c r="C9" i="1"/>
  <c r="D9" i="1" s="1"/>
  <c r="F9" i="1" s="1"/>
  <c r="C8" i="1"/>
  <c r="D8" i="1" s="1"/>
  <c r="F8" i="1" s="1"/>
  <c r="C7" i="1"/>
  <c r="D7" i="1" s="1"/>
  <c r="F7" i="1" s="1"/>
  <c r="C6" i="1"/>
  <c r="D6" i="1" s="1"/>
  <c r="F6" i="1" s="1"/>
  <c r="C5" i="1"/>
  <c r="D5" i="1" s="1"/>
  <c r="F5" i="1" s="1"/>
  <c r="C3" i="1"/>
  <c r="D3" i="1" s="1"/>
  <c r="F3" i="1" s="1"/>
  <c r="G8" i="1" l="1"/>
  <c r="H8" i="1" s="1"/>
  <c r="G19" i="1"/>
  <c r="H19" i="1" s="1"/>
  <c r="G25" i="1"/>
  <c r="H25" i="1" s="1"/>
  <c r="G36" i="1"/>
  <c r="H36" i="1" s="1"/>
  <c r="G47" i="1"/>
  <c r="H47" i="1" s="1"/>
  <c r="G3" i="1"/>
  <c r="H3" i="1" s="1"/>
  <c r="G15" i="1"/>
  <c r="H15" i="1" s="1"/>
  <c r="G33" i="1"/>
  <c r="H33" i="1" s="1"/>
  <c r="G43" i="1"/>
  <c r="H43" i="1" s="1"/>
  <c r="G11" i="1"/>
  <c r="H11" i="1" s="1"/>
  <c r="G22" i="1"/>
  <c r="H22" i="1" s="1"/>
  <c r="G30" i="1"/>
  <c r="H30" i="1" s="1"/>
  <c r="G39" i="1"/>
  <c r="H39" i="1" s="1"/>
  <c r="G53" i="1"/>
  <c r="H53" i="1" s="1"/>
  <c r="G5" i="1"/>
  <c r="H5" i="1" s="1"/>
  <c r="G7" i="1"/>
  <c r="H7" i="1" s="1"/>
  <c r="G14" i="1"/>
  <c r="H14" i="1" s="1"/>
  <c r="G18" i="1"/>
  <c r="H18" i="1" s="1"/>
  <c r="G21" i="1"/>
  <c r="H21" i="1" s="1"/>
  <c r="G28" i="1"/>
  <c r="H28" i="1" s="1"/>
  <c r="G29" i="1"/>
  <c r="H29" i="1" s="1"/>
  <c r="G32" i="1"/>
  <c r="H32" i="1" s="1"/>
  <c r="G35" i="1"/>
  <c r="H35" i="1" s="1"/>
  <c r="G37" i="1"/>
  <c r="H37" i="1" s="1"/>
  <c r="G46" i="1"/>
  <c r="H46" i="1" s="1"/>
  <c r="G50" i="1"/>
  <c r="H50" i="1" s="1"/>
  <c r="G54" i="1"/>
  <c r="H54" i="1" s="1"/>
  <c r="G6" i="1"/>
  <c r="H6" i="1" s="1"/>
  <c r="G9" i="1"/>
  <c r="H9" i="1" s="1"/>
  <c r="G12" i="1"/>
  <c r="H12" i="1" s="1"/>
  <c r="G13" i="1"/>
  <c r="H13" i="1" s="1"/>
  <c r="G17" i="1"/>
  <c r="H17" i="1" s="1"/>
  <c r="G20" i="1"/>
  <c r="H20" i="1" s="1"/>
  <c r="G23" i="1"/>
  <c r="H23" i="1" s="1"/>
  <c r="G24" i="1"/>
  <c r="H24" i="1" s="1"/>
  <c r="G26" i="1"/>
  <c r="H26" i="1" s="1"/>
  <c r="G27" i="1"/>
  <c r="H27" i="1" s="1"/>
  <c r="G31" i="1"/>
  <c r="H31" i="1" s="1"/>
  <c r="G34" i="1"/>
  <c r="H34" i="1" s="1"/>
  <c r="G38" i="1"/>
  <c r="H38" i="1" s="1"/>
  <c r="G40" i="1"/>
  <c r="H40" i="1" s="1"/>
  <c r="G41" i="1"/>
  <c r="H41" i="1" s="1"/>
  <c r="G44" i="1"/>
  <c r="H44" i="1" s="1"/>
  <c r="G45" i="1"/>
  <c r="H45" i="1" s="1"/>
  <c r="G48" i="1"/>
  <c r="H48" i="1" s="1"/>
  <c r="G49" i="1"/>
  <c r="H49" i="1" s="1"/>
  <c r="H51" i="1"/>
  <c r="H55" i="1"/>
  <c r="H52" i="1"/>
  <c r="G56" i="1"/>
  <c r="H56" i="1" s="1"/>
  <c r="H57" i="1" l="1"/>
</calcChain>
</file>

<file path=xl/comments1.xml><?xml version="1.0" encoding="utf-8"?>
<comments xmlns="http://schemas.openxmlformats.org/spreadsheetml/2006/main">
  <authors>
    <author>A.M.</author>
  </authors>
  <commentList>
    <comment ref="E39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<sst xmlns="http://schemas.openxmlformats.org/spreadsheetml/2006/main" count="61" uniqueCount="60">
  <si>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</si>
  <si>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</si>
  <si>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</si>
  <si>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</si>
  <si>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</si>
  <si>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</si>
  <si>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AMORE VINCE LA MORTE</t>
  </si>
  <si>
    <t>BELLEZZA DELLA CELEBRAZIONE</t>
  </si>
  <si>
    <t>CATECHISTA: SECONDO…</t>
  </si>
  <si>
    <t>CELEBR. PAROLA Anno A</t>
  </si>
  <si>
    <t>CELEBRAZIONI ANNO CAT.</t>
  </si>
  <si>
    <t>CELEBRAZIONI ANNO PAST.</t>
  </si>
  <si>
    <t>CONOSCERE GESÙ</t>
  </si>
  <si>
    <t>CONOSCERE GESÙ - GUIDA</t>
  </si>
  <si>
    <t>CONVERSIONE</t>
  </si>
  <si>
    <t>CREDO</t>
  </si>
  <si>
    <t>CRESIMA</t>
  </si>
  <si>
    <t>DIECI PAROLE D'AMORE</t>
  </si>
  <si>
    <t>FESTA DEL PERDONO</t>
  </si>
  <si>
    <t>FESTA… GUIDA</t>
  </si>
  <si>
    <t>GESU' CI CHIAMA 1 - SUSSIDIO</t>
  </si>
  <si>
    <t>IO SONO CON VOI - GUIDA</t>
  </si>
  <si>
    <t>IO SONO CON VOI 1°PARTE</t>
  </si>
  <si>
    <t>IO SONO CON VOI 2°PARTE</t>
  </si>
  <si>
    <t>MIA PREGHIERA</t>
  </si>
  <si>
    <t>MIO GESÙ</t>
  </si>
  <si>
    <t>MIO LIBRO DI PREGHIERE</t>
  </si>
  <si>
    <t>MIRACOLI DI GESÙ</t>
  </si>
  <si>
    <t>PER ILLUMINARE</t>
  </si>
  <si>
    <t>PREGARE OGNI GIORNO</t>
  </si>
  <si>
    <t>PREGHIAMO CON MARIA</t>
  </si>
  <si>
    <t>PREGHIERE A S.MICHELE ARC.</t>
  </si>
  <si>
    <t>PRENDETE E MANGIATE</t>
  </si>
  <si>
    <t>PRIMA CONFESSIONE…</t>
  </si>
  <si>
    <t>PRIMA CONF. - GUIDA</t>
  </si>
  <si>
    <t>PRIMI PASSI NEL CAMMINO DI FEDE</t>
  </si>
  <si>
    <t>RICEVI IL SIGILLO</t>
  </si>
  <si>
    <t>SARETE TESTIM. SUSS.</t>
  </si>
  <si>
    <t>SARETE TESTIM. GUIDA</t>
  </si>
  <si>
    <t>SEGNO DELLA CROCE</t>
  </si>
  <si>
    <t>VANGELO E ATTI n.e.</t>
  </si>
  <si>
    <t>VANGELO E ATTI ril.</t>
  </si>
  <si>
    <t>VANGELO E ATTI tasc.</t>
  </si>
  <si>
    <t>VANGELO E ATTI tasc. ragazzi</t>
  </si>
  <si>
    <t xml:space="preserve">VANGELO E ATTI tasc. cena </t>
  </si>
  <si>
    <t>VANGELO E ATTI X OCCASIONI</t>
  </si>
  <si>
    <t>VENITE CON ME - GUIDA</t>
  </si>
  <si>
    <t>VENITE CON ME 1°PARTE</t>
  </si>
  <si>
    <t>VENITE CON ME 2°PARTE</t>
  </si>
  <si>
    <t xml:space="preserve">VIA CRUCIS </t>
  </si>
  <si>
    <t>VIA CRUCIS PER ADULTI</t>
  </si>
  <si>
    <t>VIA CRUCIS DIALOGATA</t>
  </si>
  <si>
    <t>VIA CRUCIS PER RAGAZZI</t>
  </si>
  <si>
    <t>VIA LUCIS</t>
  </si>
  <si>
    <t xml:space="preserve">                                                                          TOTALE I.V.A.</t>
  </si>
  <si>
    <t>BEATO CHI ASCOLTA… B</t>
  </si>
  <si>
    <t>CON LA BIBBIA E IL CATECHISMO</t>
  </si>
  <si>
    <t>CUORE CHE BATTE</t>
  </si>
  <si>
    <t>GESÙ MIO AM. - VOL. 2°</t>
  </si>
  <si>
    <t>SIGNORE, TI PREGO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</si>
</sst>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4" xfId="1" applyNumberFormat="1" applyFont="1" applyBorder="1"/>
    <xf numFmtId="0" fontId="5" fillId="0" borderId="0" xfId="0" applyFont="1"/>
    <xf numFmtId="0" fontId="5" fillId="0" borderId="5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5" fillId="0" borderId="0" xfId="0" applyFont="1" applyBorder="1" applyAlignment="1">
      <alignment vertical="center"/>
    </xf>
    <xf numFmtId="164" fontId="6" fillId="0" borderId="6" xfId="1" applyNumberFormat="1" applyFont="1" applyBorder="1"/>
    <xf numFmtId="164" fontId="8" fillId="0" borderId="10" xfId="0" applyNumberFormat="1" applyFont="1" applyBorder="1" applyAlignment="1">
      <alignment vertical="center"/>
    </xf>
    <xf numFmtId="0" fontId="5" fillId="3" borderId="2" xfId="0" applyFont="1" applyFill="1" applyBorder="1" applyAlignment="1">
      <alignment horizontal="center" vertical="justify"/>
    </xf>
    <xf numFmtId="0" fontId="5" fillId="3" borderId="2" xfId="0" applyFont="1" applyFill="1" applyBorder="1" applyAlignment="1">
      <alignment horizontal="left" vertical="justify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41032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CONGREGAZIOCONGREGAZIONE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Via S. Maria in Monticelli, 28 - 00186 ROMA - Partita IVA 01089401002NE DEI PRETI DELLA DOTTRINA CRISTIANA</a:t>
          </a:r>
        </a:p>
        <a:p>
          <a:pPr algn="l" rtl="0">
            <a:lnSpc>
              <a:spcPts val="11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lnSpc>
              <a:spcPts val="1100"/>
            </a:lnSpc>
            <a:defRPr sz="1000"/>
          </a:pPr>
          <a:endParaRPr lang="it-IT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36000" y="1456113"/>
          <a:ext cx="427413" cy="29925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63413" y="1397924"/>
          <a:ext cx="581891" cy="37372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41940" y="1381298"/>
          <a:ext cx="789709" cy="38238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833866</xdr:colOff>
      <xdr:row>1</xdr:row>
      <xdr:rowOff>778972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93227" y="1472738"/>
          <a:ext cx="750739" cy="29683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1</xdr:row>
      <xdr:rowOff>440575</xdr:rowOff>
    </xdr:from>
    <xdr:to>
      <xdr:col>8</xdr:col>
      <xdr:colOff>8313</xdr:colOff>
      <xdr:row>1</xdr:row>
      <xdr:rowOff>737821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534025" y="1431175"/>
          <a:ext cx="884613" cy="29724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619375" y="1314450"/>
          <a:ext cx="37909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3847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671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534025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908515</xdr:colOff>
      <xdr:row>1</xdr:row>
      <xdr:rowOff>280265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69251" y="1082040"/>
          <a:ext cx="1906389" cy="1888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659976" y="1106978"/>
          <a:ext cx="1472565" cy="1828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9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20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3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551068</xdr:colOff>
      <xdr:row>2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6435263" y="1771650"/>
          <a:ext cx="506003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97250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8"/>
        <xdr:cNvSpPr txBox="1">
          <a:spLocks noChangeArrowheads="1"/>
        </xdr:cNvSpPr>
      </xdr:nvSpPr>
      <xdr:spPr bwMode="auto">
        <a:xfrm>
          <a:off x="9323243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9"/>
        <xdr:cNvSpPr txBox="1">
          <a:spLocks noChangeArrowheads="1"/>
        </xdr:cNvSpPr>
      </xdr:nvSpPr>
      <xdr:spPr bwMode="auto">
        <a:xfrm>
          <a:off x="7283335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30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1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4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1" name="Text Box 4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5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51" name="Text Box 5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6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61" name="Text Box 6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7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71" name="Text Box 7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8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81" name="Text Box 8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9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91" name="Text Box 9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10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01" name="Text Box 10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3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4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5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6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7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8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9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10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11" name="Text Box 111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2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1263535</xdr:colOff>
      <xdr:row>0</xdr:row>
      <xdr:rowOff>640080</xdr:rowOff>
    </xdr:from>
    <xdr:to>
      <xdr:col>1</xdr:col>
      <xdr:colOff>415636</xdr:colOff>
      <xdr:row>0</xdr:row>
      <xdr:rowOff>831273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1263535" y="640080"/>
          <a:ext cx="571326" cy="1911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2020</a:t>
          </a:r>
        </a:p>
      </xdr:txBody>
    </xdr:sp>
    <xdr:clientData/>
  </xdr:twoCellAnchor>
  <xdr:twoCellAnchor>
    <xdr:from>
      <xdr:col>4</xdr:col>
      <xdr:colOff>199505</xdr:colOff>
      <xdr:row>0</xdr:row>
      <xdr:rowOff>631768</xdr:rowOff>
    </xdr:from>
    <xdr:to>
      <xdr:col>5</xdr:col>
      <xdr:colOff>581891</xdr:colOff>
      <xdr:row>0</xdr:row>
      <xdr:rowOff>839893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3237980" y="631768"/>
          <a:ext cx="1011036" cy="20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MAGGIO</a:t>
          </a:r>
        </a:p>
      </xdr:txBody>
    </xdr:sp>
    <xdr:clientData/>
  </xdr:twoCellAnchor>
  <xdr:twoCellAnchor>
    <xdr:from>
      <xdr:col>6</xdr:col>
      <xdr:colOff>897775</xdr:colOff>
      <xdr:row>1</xdr:row>
      <xdr:rowOff>58189</xdr:rowOff>
    </xdr:from>
    <xdr:to>
      <xdr:col>7</xdr:col>
      <xdr:colOff>91440</xdr:colOff>
      <xdr:row>1</xdr:row>
      <xdr:rowOff>249382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5507875" y="1048789"/>
          <a:ext cx="117590" cy="19119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9" name="Text Box 1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0" name="Text Box 1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1" name="Line 1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2" name="Line 1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9" name="Text Box 1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0" name="Text Box 1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1" name="Line 1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2" name="Line 1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9" name="Text Box 1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0" name="Text Box 1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1" name="Line 1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2" name="Line 1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9" name="Text Box 1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0" name="Text Box 1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1" name="Line 1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2" name="Line 1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9" name="Text Box 1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0" name="Text Box 1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1" name="Line 1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2" name="Line 1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9" name="Text Box 1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0" name="Text Box 1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1" name="Line 1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2" name="Line 1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9" name="Text Box 1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0" name="Text Box 1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1" name="Line 1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2" name="Line 1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9" name="Text Box 19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0" name="Text Box 19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1" name="Line 19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2" name="Line 19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9" name="Text Box 20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0" name="Text Box 20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1" name="Line 20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2" name="Line 20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9" name="Text Box 21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0" name="Text Box 21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1" name="Line 21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2" name="Line 21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9" name="Text Box 22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0" name="Text Box 22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1" name="Line 22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2" name="Line 22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9" name="Text Box 23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0" name="Text Box 23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1" name="Line 23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2" name="Line 23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9" name="Text Box 24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0" name="Text Box 24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1" name="Line 24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2" name="Line 24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9" name="Text Box 25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0" name="Text Box 25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1" name="Line 25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2" name="Line 25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9" name="Text Box 26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0" name="Text Box 26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1" name="Line 26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2" name="Line 26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9" name="Text Box 27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0" name="Text Box 27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1" name="Line 27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2" name="Line 27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9" name="Text Box 280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0" name="Text Box 281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1" name="Line 282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2" name="Line 283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6" name="Text Box 28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7" name="Text Box 29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8" name="Text Box 29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9" name="Text Box 29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0" name="Text Box 29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1" name="Line 29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2" name="Line 29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3" name="Text Box 29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294" name="Text Box 29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5" name="Text Box 29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6" name="Text Box 299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7" name="Text Box 300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8" name="Text Box 301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9" name="Text Box 302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0" name="Text Box 303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01" name="Line 304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2" name="Line 305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3" name="Text Box 306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04" name="Text Box 307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5" name="Text Box 308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6" name="Text Box 31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7" name="Text Box 31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8" name="Text Box 31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9" name="Text Box 31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0" name="Text Box 31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1" name="Line 31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2" name="Line 31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3" name="Text Box 31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14" name="Text Box 31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5" name="Text Box 32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6" name="Text Box 32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7" name="Text Box 32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8" name="Text Box 32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9" name="Text Box 32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0" name="Text Box 32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1" name="Line 32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2" name="Line 32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3" name="Text Box 32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24" name="Text Box 32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5" name="Text Box 33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6" name="Text Box 33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7" name="Text Box 33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8" name="Text Box 33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9" name="Text Box 33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0" name="Text Box 33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1" name="Line 33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2" name="Line 33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3" name="Text Box 33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34" name="Text Box 33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5" name="Text Box 34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6" name="Text Box 34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7" name="Text Box 34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8" name="Text Box 34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9" name="Text Box 34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0" name="Text Box 34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1" name="Line 34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2" name="Line 34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3" name="Text Box 34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44" name="Text Box 34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5" name="Text Box 35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6" name="Text Box 35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7" name="Text Box 35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8" name="Text Box 35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9" name="Text Box 35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0" name="Text Box 35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1" name="Line 35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2" name="Line 35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3" name="Text Box 35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54" name="Text Box 35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5" name="Text Box 36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6" name="Text Box 36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7" name="Text Box 36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8" name="Text Box 36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9" name="Text Box 36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0" name="Text Box 36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1" name="Line 36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2" name="Line 36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3" name="Text Box 36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64" name="Text Box 36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5" name="Text Box 37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6" name="Text Box 37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7" name="Text Box 37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8" name="Text Box 37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9" name="Text Box 37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0" name="Text Box 37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1" name="Line 37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2" name="Line 37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3" name="Text Box 37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74" name="Text Box 37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5" name="Text Box 38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6" name="Text Box 38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7" name="Text Box 38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8" name="Text Box 38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9" name="Text Box 38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0" name="Text Box 38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1" name="Line 38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2" name="Line 38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3" name="Text Box 38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84" name="Text Box 38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5" name="Text Box 39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6" name="Text Box 39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7" name="Text Box 39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8" name="Text Box 39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9" name="Text Box 39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0" name="Text Box 39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1" name="Line 39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2" name="Line 39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3" name="Text Box 39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394" name="Text Box 39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5" name="Text Box 40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6" name="Text Box 401"/>
        <xdr:cNvSpPr txBox="1">
          <a:spLocks noChangeArrowheads="1"/>
        </xdr:cNvSpPr>
      </xdr:nvSpPr>
      <xdr:spPr bwMode="auto">
        <a:xfrm>
          <a:off x="8522450" y="1771650"/>
          <a:ext cx="6179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7" name="Text Box 402"/>
        <xdr:cNvSpPr txBox="1">
          <a:spLocks noChangeArrowheads="1"/>
        </xdr:cNvSpPr>
      </xdr:nvSpPr>
      <xdr:spPr bwMode="auto">
        <a:xfrm>
          <a:off x="9140363" y="1771650"/>
          <a:ext cx="583138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8" name="Text Box 403"/>
        <xdr:cNvSpPr txBox="1">
          <a:spLocks noChangeArrowheads="1"/>
        </xdr:cNvSpPr>
      </xdr:nvSpPr>
      <xdr:spPr bwMode="auto">
        <a:xfrm>
          <a:off x="9799840" y="1771650"/>
          <a:ext cx="53322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9" name="Text Box 404"/>
        <xdr:cNvSpPr txBox="1">
          <a:spLocks noChangeArrowheads="1"/>
        </xdr:cNvSpPr>
      </xdr:nvSpPr>
      <xdr:spPr bwMode="auto">
        <a:xfrm>
          <a:off x="10417752" y="1771650"/>
          <a:ext cx="52493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00" name="Text Box 405"/>
        <xdr:cNvSpPr txBox="1">
          <a:spLocks noChangeArrowheads="1"/>
        </xdr:cNvSpPr>
      </xdr:nvSpPr>
      <xdr:spPr bwMode="auto">
        <a:xfrm>
          <a:off x="10946650" y="1771650"/>
          <a:ext cx="61150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1" name="Line 406"/>
        <xdr:cNvSpPr>
          <a:spLocks noChangeShapeType="1"/>
        </xdr:cNvSpPr>
      </xdr:nvSpPr>
      <xdr:spPr bwMode="auto">
        <a:xfrm>
          <a:off x="91154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2" name="Line 407"/>
        <xdr:cNvSpPr>
          <a:spLocks noChangeShapeType="1"/>
        </xdr:cNvSpPr>
      </xdr:nvSpPr>
      <xdr:spPr bwMode="auto">
        <a:xfrm>
          <a:off x="10944225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3" name="Text Box 408"/>
        <xdr:cNvSpPr txBox="1">
          <a:spLocks noChangeArrowheads="1"/>
        </xdr:cNvSpPr>
      </xdr:nvSpPr>
      <xdr:spPr bwMode="auto">
        <a:xfrm>
          <a:off x="8555701" y="1771650"/>
          <a:ext cx="178256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600900</xdr:colOff>
      <xdr:row>2</xdr:row>
      <xdr:rowOff>0</xdr:rowOff>
    </xdr:to>
    <xdr:sp macro="" textlink="">
      <xdr:nvSpPr>
        <xdr:cNvPr id="404" name="Text Box 409"/>
        <xdr:cNvSpPr txBox="1">
          <a:spLocks noChangeArrowheads="1"/>
        </xdr:cNvSpPr>
      </xdr:nvSpPr>
      <xdr:spPr bwMode="auto">
        <a:xfrm>
          <a:off x="10384501" y="1771650"/>
          <a:ext cx="116062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5" name="Text Box 410"/>
        <xdr:cNvSpPr txBox="1">
          <a:spLocks noChangeArrowheads="1"/>
        </xdr:cNvSpPr>
      </xdr:nvSpPr>
      <xdr:spPr bwMode="auto">
        <a:xfrm>
          <a:off x="10939549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06" name="Text Box 14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07" name="Text Box 14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08" name="Text Box 14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09" name="Text Box 14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410" name="Text Box 14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411" name="Line 14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412" name="Line 14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413" name="Text Box 14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414" name="Text Box 14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415" name="Text Box 14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16" name="Text Box 14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17" name="Text Box 14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18" name="Text Box 14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19" name="Text Box 14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420" name="Text Box 15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421" name="Line 15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422" name="Line 15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423" name="Text Box 15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424" name="Text Box 15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425" name="Text Box 15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26" name="Text Box 15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27" name="Text Box 15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28" name="Text Box 15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29" name="Text Box 15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430" name="Text Box 15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431" name="Line 15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432" name="Line 15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433" name="Text Box 15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434" name="Text Box 15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435" name="Text Box 15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36" name="Text Box 15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37" name="Text Box 15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38" name="Text Box 15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39" name="Text Box 15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440" name="Text Box 15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441" name="Line 15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442" name="Line 15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443" name="Text Box 15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444" name="Text Box 15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445" name="Text Box 15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46" name="Text Box 1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47" name="Text Box 1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48" name="Text Box 1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49" name="Text Box 15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450" name="Text Box 1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451" name="Line 1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452" name="Line 1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453" name="Text Box 1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454" name="Text Box 1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455" name="Text Box 1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56" name="Text Box 15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57" name="Text Box 15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58" name="Text Box 15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59" name="Text Box 15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460" name="Text Box 15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461" name="Line 15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462" name="Line 15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463" name="Text Box 15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464" name="Text Box 15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465" name="Text Box 15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66" name="Text Box 15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67" name="Text Box 15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68" name="Text Box 15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69" name="Text Box 15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470" name="Text Box 15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471" name="Line 15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472" name="Line 15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473" name="Text Box 15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474" name="Text Box 15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475" name="Text Box 15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76" name="Text Box 15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77" name="Text Box 15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78" name="Text Box 15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79" name="Text Box 15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480" name="Text Box 15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481" name="Line 15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482" name="Line 15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483" name="Text Box 15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484" name="Text Box 15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485" name="Text Box 15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86" name="Text Box 15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87" name="Text Box 15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88" name="Text Box 15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89" name="Text Box 15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490" name="Text Box 15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491" name="Line 15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492" name="Line 15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493" name="Text Box 15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494" name="Text Box 15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495" name="Text Box 15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496" name="Text Box 15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497" name="Text Box 15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498" name="Text Box 15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499" name="Text Box 15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00" name="Text Box 15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01" name="Line 15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02" name="Line 15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03" name="Text Box 15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04" name="Text Box 15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05" name="Text Box 15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06" name="Text Box 15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07" name="Text Box 15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08" name="Text Box 15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09" name="Text Box 15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10" name="Text Box 15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11" name="Line 15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12" name="Line 15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13" name="Text Box 15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14" name="Text Box 15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15" name="Text Box 15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16" name="Text Box 15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17" name="Text Box 15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18" name="Text Box 15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19" name="Text Box 15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20" name="Text Box 16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21" name="Line 16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22" name="Line 16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23" name="Text Box 16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24" name="Text Box 16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25" name="Text Box 16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26" name="Text Box 16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27" name="Text Box 16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28" name="Text Box 16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29" name="Text Box 16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30" name="Text Box 16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31" name="Line 16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32" name="Line 16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33" name="Text Box 16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34" name="Text Box 16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35" name="Text Box 16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36" name="Text Box 16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37" name="Text Box 16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38" name="Text Box 16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39" name="Text Box 16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40" name="Text Box 16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41" name="Line 16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42" name="Line 16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43" name="Text Box 16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44" name="Text Box 16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45" name="Text Box 16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46" name="Text Box 16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47" name="Text Box 16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48" name="Text Box 16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49" name="Text Box 16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50" name="Text Box 16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51" name="Line 16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52" name="Line 16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53" name="Text Box 16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54" name="Text Box 16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55" name="Text Box 16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56" name="Text Box 16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57" name="Text Box 16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58" name="Text Box 16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59" name="Text Box 16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60" name="Text Box 16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61" name="Line 16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62" name="Line 16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63" name="Text Box 16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64" name="Text Box 16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65" name="Text Box 16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66" name="Text Box 164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67" name="Text Box 164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68" name="Text Box 164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69" name="Text Box 164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70" name="Text Box 165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71" name="Line 165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72" name="Line 165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73" name="Text Box 165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74" name="Text Box 165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75" name="Text Box 165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76" name="Text Box 165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77" name="Text Box 165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78" name="Text Box 165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79" name="Text Box 165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80" name="Text Box 166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81" name="Line 166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82" name="Line 166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83" name="Text Box 166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84" name="Text Box 166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85" name="Text Box 166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86" name="Text Box 166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87" name="Text Box 166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88" name="Text Box 166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89" name="Text Box 166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590" name="Text Box 167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591" name="Line 167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592" name="Line 167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593" name="Text Box 167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594" name="Text Box 167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595" name="Text Box 167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596" name="Text Box 167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597" name="Text Box 167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598" name="Text Box 167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599" name="Text Box 167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00" name="Text Box 168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01" name="Line 168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02" name="Line 168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03" name="Text Box 168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04" name="Text Box 168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05" name="Text Box 168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06" name="Text Box 168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07" name="Text Box 168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08" name="Text Box 168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609" name="Text Box 168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10" name="Text Box 169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11" name="Line 169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12" name="Line 169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13" name="Text Box 169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14" name="Text Box 169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15" name="Text Box 169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16" name="Text Box 169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17" name="Text Box 169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18" name="Text Box 169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619" name="Text Box 169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20" name="Text Box 170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21" name="Line 170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22" name="Line 170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23" name="Text Box 170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24" name="Text Box 170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25" name="Text Box 170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26" name="Text Box 170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27" name="Text Box 170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28" name="Text Box 170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629" name="Text Box 170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30" name="Text Box 171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31" name="Line 171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32" name="Line 171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33" name="Text Box 171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34" name="Text Box 171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35" name="Text Box 171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36" name="Text Box 17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37" name="Text Box 17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38" name="Text Box 17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639" name="Text Box 171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40" name="Text Box 17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41" name="Line 17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42" name="Line 17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43" name="Text Box 17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44" name="Text Box 17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45" name="Text Box 17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46" name="Text Box 17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47" name="Text Box 17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48" name="Text Box 17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649" name="Text Box 172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50" name="Text Box 17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51" name="Line 17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52" name="Line 17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53" name="Text Box 17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54" name="Text Box 17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55" name="Text Box 17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56" name="Text Box 173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57" name="Text Box 173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58" name="Text Box 173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789709</xdr:colOff>
      <xdr:row>49</xdr:row>
      <xdr:rowOff>0</xdr:rowOff>
    </xdr:to>
    <xdr:sp macro="" textlink="">
      <xdr:nvSpPr>
        <xdr:cNvPr id="659" name="Text Box 1739"/>
        <xdr:cNvSpPr txBox="1">
          <a:spLocks noChangeArrowheads="1"/>
        </xdr:cNvSpPr>
      </xdr:nvSpPr>
      <xdr:spPr bwMode="auto">
        <a:xfrm>
          <a:off x="4693227" y="15678150"/>
          <a:ext cx="70658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60" name="Text Box 174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61" name="Line 174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62" name="Line 174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63" name="Text Box 174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64" name="Text Box 174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65" name="Text Box 174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6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6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6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66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7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7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7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7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7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7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7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7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7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67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8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8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8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8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8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8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8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8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8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68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69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69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69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69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69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69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69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69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69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69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0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0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0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0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0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0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0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0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0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0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1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1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1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1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1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1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1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1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1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1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2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2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2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2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2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2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2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2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2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2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3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3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3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3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3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3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3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3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3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3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4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4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4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4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4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4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4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4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4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4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5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5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5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5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5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5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5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5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5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5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6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6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6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6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6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6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6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6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6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6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7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7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7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7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7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7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7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7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7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7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8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8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8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8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8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8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8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8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8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8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79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79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79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79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79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79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79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79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79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79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0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0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0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0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0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0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0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0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0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0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1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1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1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1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1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1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1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1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1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1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2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2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2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2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2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2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2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2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2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2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3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3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3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3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3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3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3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3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3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3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4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4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4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4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4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4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4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4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4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4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5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5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5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5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5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5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5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5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5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5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6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6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6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6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6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6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6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6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6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6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7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7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7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7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7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7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7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7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7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7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8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8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8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8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8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8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8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8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8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8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89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89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89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89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89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89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89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89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89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89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0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0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0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0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0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0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0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0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0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0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1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1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1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1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1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1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1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1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1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1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2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2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2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2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2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2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26" name="Text Box 41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27" name="Text Box 41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28" name="Text Box 41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29" name="Text Box 41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30" name="Text Box 41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31" name="Line 41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32" name="Line 41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33" name="Text Box 41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34" name="Text Box 41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35" name="Text Box 42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36" name="Text Box 42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37" name="Text Box 42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38" name="Text Box 42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39" name="Text Box 42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40" name="Text Box 42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41" name="Line 42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42" name="Line 42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43" name="Text Box 42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44" name="Text Box 42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45" name="Text Box 43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46" name="Text Box 43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47" name="Text Box 43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48" name="Text Box 43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49" name="Text Box 43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50" name="Text Box 43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51" name="Line 43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52" name="Line 43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53" name="Text Box 43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54" name="Text Box 43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55" name="Text Box 44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56" name="Text Box 4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57" name="Text Box 4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58" name="Text Box 4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59" name="Text Box 4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60" name="Text Box 4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61" name="Line 4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62" name="Line 4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63" name="Text Box 4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64" name="Text Box 4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65" name="Text Box 4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66" name="Text Box 46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67" name="Text Box 46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68" name="Text Box 46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69" name="Text Box 46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70" name="Text Box 46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71" name="Line 46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72" name="Line 46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73" name="Text Box 46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74" name="Text Box 46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75" name="Text Box 47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76" name="Text Box 47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77" name="Text Box 47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78" name="Text Box 47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79" name="Text Box 47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80" name="Text Box 47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81" name="Line 47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82" name="Line 47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83" name="Text Box 47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84" name="Text Box 47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85" name="Text Box 48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86" name="Text Box 4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87" name="Text Box 4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88" name="Text Box 4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89" name="Text Box 4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990" name="Text Box 4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991" name="Line 4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992" name="Line 4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993" name="Text Box 4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994" name="Text Box 4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995" name="Text Box 4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996" name="Text Box 5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997" name="Text Box 5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998" name="Text Box 5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999" name="Text Box 5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00" name="Text Box 5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01" name="Line 5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02" name="Line 5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03" name="Text Box 5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04" name="Text Box 5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05" name="Text Box 5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06" name="Text Box 53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07" name="Text Box 53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08" name="Text Box 53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09" name="Text Box 53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10" name="Text Box 53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11" name="Line 53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12" name="Line 53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13" name="Text Box 53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14" name="Text Box 53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15" name="Text Box 53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16" name="Text Box 55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17" name="Text Box 55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18" name="Text Box 55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19" name="Text Box 55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20" name="Text Box 55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21" name="Line 55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22" name="Line 55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23" name="Text Box 55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24" name="Text Box 55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25" name="Text Box 55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26" name="Text Box 89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27" name="Text Box 89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28" name="Text Box 89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29" name="Text Box 89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30" name="Text Box 89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31" name="Line 89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32" name="Line 89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33" name="Text Box 89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34" name="Text Box 89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35" name="Text Box 89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36" name="Text Box 91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37" name="Text Box 91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38" name="Text Box 91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39" name="Text Box 91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40" name="Text Box 91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41" name="Line 91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42" name="Line 91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43" name="Text Box 91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44" name="Text Box 91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45" name="Text Box 91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46" name="Text Box 1283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47" name="Text Box 1284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48" name="Text Box 1285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49" name="Text Box 1286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50" name="Text Box 1287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51" name="Line 1288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52" name="Line 1289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53" name="Text Box 1290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54" name="Text Box 1291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55" name="Text Box 1292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56" name="Text Box 1294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57" name="Text Box 1295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58" name="Text Box 1296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59" name="Text Box 1297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60" name="Text Box 1298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61" name="Line 1299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62" name="Line 1300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63" name="Text Box 1301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64" name="Text Box 1302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65" name="Text Box 1303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66" name="Text Box 131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67" name="Text Box 131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68" name="Text Box 131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69" name="Text Box 131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70" name="Text Box 132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71" name="Line 132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72" name="Line 132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73" name="Text Box 132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74" name="Text Box 132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75" name="Text Box 132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76" name="Text Box 1338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77" name="Text Box 1339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78" name="Text Box 1340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79" name="Text Box 1341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80" name="Text Box 1342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81" name="Line 1343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82" name="Line 1344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83" name="Text Box 1345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84" name="Text Box 1346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85" name="Text Box 1347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86" name="Text Box 209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87" name="Text Box 209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88" name="Text Box 209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89" name="Text Box 210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090" name="Text Box 210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091" name="Line 210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092" name="Line 210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093" name="Text Box 210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094" name="Text Box 210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095" name="Text Box 210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096" name="Text Box 211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097" name="Text Box 212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098" name="Text Box 212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099" name="Text Box 212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100" name="Text Box 212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101" name="Line 212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102" name="Line 212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103" name="Text Box 212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104" name="Text Box 212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105" name="Text Box 212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106" name="Text Box 214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107" name="Text Box 214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108" name="Text Box 214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109" name="Text Box 214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110" name="Text Box 214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111" name="Line 214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112" name="Line 214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113" name="Text Box 214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114" name="Text Box 214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115" name="Text Box 215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116" name="Text Box 2152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117" name="Text Box 2153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118" name="Text Box 2154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119" name="Text Box 2155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120" name="Text Box 2156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121" name="Line 2157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122" name="Line 2158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123" name="Text Box 2159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124" name="Text Box 2160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125" name="Text Box 2161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126" name="Text Box 2515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127" name="Text Box 2516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128" name="Text Box 2517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129" name="Text Box 2518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130" name="Text Box 2519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131" name="Line 2520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132" name="Line 2521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133" name="Text Box 2522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134" name="Text Box 2523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135" name="Text Box 2524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136" name="Text Box 2526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137" name="Text Box 2527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138" name="Text Box 2528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139" name="Text Box 2529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140" name="Text Box 2530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141" name="Line 2531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142" name="Line 2532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143" name="Text Box 2533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144" name="Text Box 2534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145" name="Text Box 2535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146" name="Text Box 2537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147" name="Text Box 2538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148" name="Text Box 2539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149" name="Text Box 2540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150" name="Text Box 2541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151" name="Line 2542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152" name="Line 2543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153" name="Text Box 2544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154" name="Text Box 2545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155" name="Text Box 2546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156" name="Text Box 2559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157" name="Text Box 2560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158" name="Text Box 2561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159" name="Text Box 2562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160" name="Text Box 2563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161" name="Line 2564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162" name="Line 2565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163" name="Text Box 2566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164" name="Text Box 2567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165" name="Text Box 2568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166" name="Text Box 2570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167" name="Text Box 2571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168" name="Text Box 2572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169" name="Text Box 2573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170" name="Text Box 2574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171" name="Line 2575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172" name="Line 2576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173" name="Text Box 2577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174" name="Text Box 2578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175" name="Text Box 2579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49</xdr:row>
      <xdr:rowOff>0</xdr:rowOff>
    </xdr:from>
    <xdr:to>
      <xdr:col>4</xdr:col>
      <xdr:colOff>24938</xdr:colOff>
      <xdr:row>49</xdr:row>
      <xdr:rowOff>0</xdr:rowOff>
    </xdr:to>
    <xdr:sp macro="" textlink="">
      <xdr:nvSpPr>
        <xdr:cNvPr id="1176" name="Text Box 2581"/>
        <xdr:cNvSpPr txBox="1">
          <a:spLocks noChangeArrowheads="1"/>
        </xdr:cNvSpPr>
      </xdr:nvSpPr>
      <xdr:spPr bwMode="auto">
        <a:xfrm>
          <a:off x="2636000" y="15678150"/>
          <a:ext cx="42741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49</xdr:row>
      <xdr:rowOff>0</xdr:rowOff>
    </xdr:from>
    <xdr:to>
      <xdr:col>4</xdr:col>
      <xdr:colOff>609325</xdr:colOff>
      <xdr:row>49</xdr:row>
      <xdr:rowOff>0</xdr:rowOff>
    </xdr:to>
    <xdr:sp macro="" textlink="">
      <xdr:nvSpPr>
        <xdr:cNvPr id="1177" name="Text Box 2582"/>
        <xdr:cNvSpPr txBox="1">
          <a:spLocks noChangeArrowheads="1"/>
        </xdr:cNvSpPr>
      </xdr:nvSpPr>
      <xdr:spPr bwMode="auto">
        <a:xfrm>
          <a:off x="3063413" y="15678150"/>
          <a:ext cx="584387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49</xdr:row>
      <xdr:rowOff>0</xdr:rowOff>
    </xdr:from>
    <xdr:to>
      <xdr:col>5</xdr:col>
      <xdr:colOff>806427</xdr:colOff>
      <xdr:row>49</xdr:row>
      <xdr:rowOff>0</xdr:rowOff>
    </xdr:to>
    <xdr:sp macro="" textlink="">
      <xdr:nvSpPr>
        <xdr:cNvPr id="1178" name="Text Box 2583"/>
        <xdr:cNvSpPr txBox="1">
          <a:spLocks noChangeArrowheads="1"/>
        </xdr:cNvSpPr>
      </xdr:nvSpPr>
      <xdr:spPr bwMode="auto">
        <a:xfrm>
          <a:off x="3741940" y="15678150"/>
          <a:ext cx="731612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49</xdr:row>
      <xdr:rowOff>0</xdr:rowOff>
    </xdr:from>
    <xdr:to>
      <xdr:col>6</xdr:col>
      <xdr:colOff>833866</xdr:colOff>
      <xdr:row>49</xdr:row>
      <xdr:rowOff>0</xdr:rowOff>
    </xdr:to>
    <xdr:sp macro="" textlink="">
      <xdr:nvSpPr>
        <xdr:cNvPr id="1179" name="Text Box 2584"/>
        <xdr:cNvSpPr txBox="1">
          <a:spLocks noChangeArrowheads="1"/>
        </xdr:cNvSpPr>
      </xdr:nvSpPr>
      <xdr:spPr bwMode="auto">
        <a:xfrm>
          <a:off x="4693227" y="15678150"/>
          <a:ext cx="75073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49</xdr:row>
      <xdr:rowOff>0</xdr:rowOff>
    </xdr:from>
    <xdr:to>
      <xdr:col>7</xdr:col>
      <xdr:colOff>642600</xdr:colOff>
      <xdr:row>49</xdr:row>
      <xdr:rowOff>0</xdr:rowOff>
    </xdr:to>
    <xdr:sp macro="" textlink="">
      <xdr:nvSpPr>
        <xdr:cNvPr id="1180" name="Text Box 2585"/>
        <xdr:cNvSpPr txBox="1">
          <a:spLocks noChangeArrowheads="1"/>
        </xdr:cNvSpPr>
      </xdr:nvSpPr>
      <xdr:spPr bwMode="auto">
        <a:xfrm>
          <a:off x="5524500" y="15678150"/>
          <a:ext cx="6521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181" name="Line 2586"/>
        <xdr:cNvSpPr>
          <a:spLocks noChangeShapeType="1"/>
        </xdr:cNvSpPr>
      </xdr:nvSpPr>
      <xdr:spPr bwMode="auto">
        <a:xfrm>
          <a:off x="303847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49</xdr:row>
      <xdr:rowOff>0</xdr:rowOff>
    </xdr:from>
    <xdr:to>
      <xdr:col>7</xdr:col>
      <xdr:colOff>0</xdr:colOff>
      <xdr:row>49</xdr:row>
      <xdr:rowOff>0</xdr:rowOff>
    </xdr:to>
    <xdr:sp macro="" textlink="">
      <xdr:nvSpPr>
        <xdr:cNvPr id="1182" name="Line 2587"/>
        <xdr:cNvSpPr>
          <a:spLocks noChangeShapeType="1"/>
        </xdr:cNvSpPr>
      </xdr:nvSpPr>
      <xdr:spPr bwMode="auto">
        <a:xfrm>
          <a:off x="5534025" y="156781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49</xdr:row>
      <xdr:rowOff>0</xdr:rowOff>
    </xdr:from>
    <xdr:to>
      <xdr:col>5</xdr:col>
      <xdr:colOff>908515</xdr:colOff>
      <xdr:row>49</xdr:row>
      <xdr:rowOff>0</xdr:rowOff>
    </xdr:to>
    <xdr:sp macro="" textlink="">
      <xdr:nvSpPr>
        <xdr:cNvPr id="1183" name="Text Box 2588"/>
        <xdr:cNvSpPr txBox="1">
          <a:spLocks noChangeArrowheads="1"/>
        </xdr:cNvSpPr>
      </xdr:nvSpPr>
      <xdr:spPr bwMode="auto">
        <a:xfrm>
          <a:off x="2669251" y="15678150"/>
          <a:ext cx="1906389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49</xdr:row>
      <xdr:rowOff>0</xdr:rowOff>
    </xdr:from>
    <xdr:to>
      <xdr:col>7</xdr:col>
      <xdr:colOff>598516</xdr:colOff>
      <xdr:row>49</xdr:row>
      <xdr:rowOff>0</xdr:rowOff>
    </xdr:to>
    <xdr:sp macro="" textlink="">
      <xdr:nvSpPr>
        <xdr:cNvPr id="1184" name="Text Box 2589"/>
        <xdr:cNvSpPr txBox="1">
          <a:spLocks noChangeArrowheads="1"/>
        </xdr:cNvSpPr>
      </xdr:nvSpPr>
      <xdr:spPr bwMode="auto">
        <a:xfrm>
          <a:off x="4659976" y="15678150"/>
          <a:ext cx="147256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49</xdr:row>
      <xdr:rowOff>0</xdr:rowOff>
    </xdr:from>
    <xdr:to>
      <xdr:col>7</xdr:col>
      <xdr:colOff>91440</xdr:colOff>
      <xdr:row>49</xdr:row>
      <xdr:rowOff>0</xdr:rowOff>
    </xdr:to>
    <xdr:sp macro="" textlink="">
      <xdr:nvSpPr>
        <xdr:cNvPr id="1185" name="Text Box 2590"/>
        <xdr:cNvSpPr txBox="1">
          <a:spLocks noChangeArrowheads="1"/>
        </xdr:cNvSpPr>
      </xdr:nvSpPr>
      <xdr:spPr bwMode="auto">
        <a:xfrm>
          <a:off x="5507875" y="15678150"/>
          <a:ext cx="11759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186" name="Text Box 14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187" name="Text Box 14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188" name="Text Box 14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189" name="Text Box 14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190" name="Text Box 14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191" name="Line 14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192" name="Line 14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193" name="Text Box 14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194" name="Text Box 14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195" name="Text Box 14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196" name="Text Box 14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197" name="Text Box 14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198" name="Text Box 14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199" name="Text Box 14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00" name="Text Box 15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01" name="Line 15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02" name="Line 15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03" name="Text Box 15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04" name="Text Box 15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05" name="Text Box 15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06" name="Text Box 15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07" name="Text Box 15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08" name="Text Box 15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09" name="Text Box 15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10" name="Text Box 15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11" name="Line 15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12" name="Line 15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13" name="Text Box 15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14" name="Text Box 15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15" name="Text Box 15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16" name="Text Box 15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17" name="Text Box 15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18" name="Text Box 15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19" name="Text Box 15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20" name="Text Box 15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21" name="Line 15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22" name="Line 15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23" name="Text Box 15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24" name="Text Box 15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25" name="Text Box 15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26" name="Text Box 15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27" name="Text Box 15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28" name="Text Box 15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29" name="Text Box 15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30" name="Text Box 15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31" name="Line 15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32" name="Line 15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33" name="Text Box 15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34" name="Text Box 15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35" name="Text Box 15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36" name="Text Box 15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37" name="Text Box 15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38" name="Text Box 15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39" name="Text Box 15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40" name="Text Box 15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41" name="Line 15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42" name="Line 15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43" name="Text Box 15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44" name="Text Box 15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45" name="Text Box 15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46" name="Text Box 15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47" name="Text Box 15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48" name="Text Box 15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49" name="Text Box 15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50" name="Text Box 15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51" name="Line 15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52" name="Line 15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53" name="Text Box 15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54" name="Text Box 15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55" name="Text Box 15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56" name="Text Box 15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57" name="Text Box 15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58" name="Text Box 15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59" name="Text Box 15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60" name="Text Box 15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61" name="Line 15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62" name="Line 15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63" name="Text Box 15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64" name="Text Box 15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65" name="Text Box 15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66" name="Text Box 15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67" name="Text Box 15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68" name="Text Box 15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69" name="Text Box 15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70" name="Text Box 15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71" name="Line 15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72" name="Line 15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73" name="Text Box 15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74" name="Text Box 15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75" name="Text Box 15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76" name="Text Box 15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77" name="Text Box 15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78" name="Text Box 15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79" name="Text Box 15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80" name="Text Box 15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81" name="Line 15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82" name="Line 15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83" name="Text Box 15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84" name="Text Box 15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85" name="Text Box 15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86" name="Text Box 15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87" name="Text Box 15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88" name="Text Box 15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89" name="Text Box 15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290" name="Text Box 15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291" name="Line 15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292" name="Line 15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293" name="Text Box 15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294" name="Text Box 15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295" name="Text Box 15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296" name="Text Box 15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297" name="Text Box 15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298" name="Text Box 15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299" name="Text Box 15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00" name="Text Box 16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01" name="Line 16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02" name="Line 16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03" name="Text Box 16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04" name="Text Box 16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05" name="Text Box 16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06" name="Text Box 16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07" name="Text Box 16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08" name="Text Box 16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09" name="Text Box 16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10" name="Text Box 16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11" name="Line 16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12" name="Line 16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13" name="Text Box 16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14" name="Text Box 16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15" name="Text Box 16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16" name="Text Box 16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17" name="Text Box 16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18" name="Text Box 16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19" name="Text Box 16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20" name="Text Box 16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21" name="Line 16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22" name="Line 16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23" name="Text Box 16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24" name="Text Box 16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25" name="Text Box 16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26" name="Text Box 16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27" name="Text Box 16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28" name="Text Box 16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29" name="Text Box 16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30" name="Text Box 16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31" name="Line 16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32" name="Line 16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33" name="Text Box 16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34" name="Text Box 16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35" name="Text Box 16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36" name="Text Box 16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37" name="Text Box 16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38" name="Text Box 16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39" name="Text Box 16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40" name="Text Box 16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41" name="Line 16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42" name="Line 16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43" name="Text Box 16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44" name="Text Box 16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45" name="Text Box 16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46" name="Text Box 164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47" name="Text Box 164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48" name="Text Box 164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49" name="Text Box 164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50" name="Text Box 165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51" name="Line 165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52" name="Line 165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53" name="Text Box 165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54" name="Text Box 165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55" name="Text Box 165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56" name="Text Box 165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57" name="Text Box 165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58" name="Text Box 165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59" name="Text Box 165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60" name="Text Box 166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61" name="Line 166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62" name="Line 166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63" name="Text Box 166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64" name="Text Box 166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65" name="Text Box 166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66" name="Text Box 166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67" name="Text Box 166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68" name="Text Box 166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69" name="Text Box 166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70" name="Text Box 167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71" name="Line 167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72" name="Line 167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73" name="Text Box 167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74" name="Text Box 167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75" name="Text Box 167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76" name="Text Box 167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77" name="Text Box 167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78" name="Text Box 167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79" name="Text Box 167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80" name="Text Box 168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81" name="Line 168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82" name="Line 168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83" name="Text Box 168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84" name="Text Box 168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85" name="Text Box 168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86" name="Text Box 168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87" name="Text Box 168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88" name="Text Box 168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89" name="Text Box 168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390" name="Text Box 169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391" name="Line 169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392" name="Line 169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393" name="Text Box 169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394" name="Text Box 169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395" name="Text Box 169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396" name="Text Box 169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397" name="Text Box 169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398" name="Text Box 169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399" name="Text Box 169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400" name="Text Box 170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01" name="Line 170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02" name="Line 170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403" name="Text Box 170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04" name="Text Box 170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05" name="Text Box 170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406" name="Text Box 170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407" name="Text Box 170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408" name="Text Box 170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409" name="Text Box 170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410" name="Text Box 171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11" name="Line 171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12" name="Line 171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413" name="Text Box 171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14" name="Text Box 171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15" name="Text Box 171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416" name="Text Box 171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417" name="Text Box 171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418" name="Text Box 171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419" name="Text Box 171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420" name="Text Box 172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21" name="Line 172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22" name="Line 172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423" name="Text Box 172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24" name="Text Box 172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25" name="Text Box 172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426" name="Text Box 172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427" name="Text Box 172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428" name="Text Box 172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429" name="Text Box 172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430" name="Text Box 173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31" name="Line 173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32" name="Line 173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433" name="Text Box 173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34" name="Text Box 173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35" name="Text Box 173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19050</xdr:colOff>
      <xdr:row>56</xdr:row>
      <xdr:rowOff>0</xdr:rowOff>
    </xdr:from>
    <xdr:to>
      <xdr:col>4</xdr:col>
      <xdr:colOff>28575</xdr:colOff>
      <xdr:row>56</xdr:row>
      <xdr:rowOff>0</xdr:rowOff>
    </xdr:to>
    <xdr:sp macro="" textlink="">
      <xdr:nvSpPr>
        <xdr:cNvPr id="1436" name="Text Box 1736"/>
        <xdr:cNvSpPr txBox="1">
          <a:spLocks noChangeArrowheads="1"/>
        </xdr:cNvSpPr>
      </xdr:nvSpPr>
      <xdr:spPr bwMode="auto">
        <a:xfrm>
          <a:off x="2638425" y="17011650"/>
          <a:ext cx="42862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28575</xdr:colOff>
      <xdr:row>56</xdr:row>
      <xdr:rowOff>0</xdr:rowOff>
    </xdr:from>
    <xdr:to>
      <xdr:col>4</xdr:col>
      <xdr:colOff>601338</xdr:colOff>
      <xdr:row>56</xdr:row>
      <xdr:rowOff>0</xdr:rowOff>
    </xdr:to>
    <xdr:sp macro="" textlink="">
      <xdr:nvSpPr>
        <xdr:cNvPr id="1437" name="Text Box 1737"/>
        <xdr:cNvSpPr txBox="1">
          <a:spLocks noChangeArrowheads="1"/>
        </xdr:cNvSpPr>
      </xdr:nvSpPr>
      <xdr:spPr bwMode="auto">
        <a:xfrm>
          <a:off x="3067050" y="17011650"/>
          <a:ext cx="572763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76200</xdr:colOff>
      <xdr:row>56</xdr:row>
      <xdr:rowOff>0</xdr:rowOff>
    </xdr:from>
    <xdr:to>
      <xdr:col>5</xdr:col>
      <xdr:colOff>810895</xdr:colOff>
      <xdr:row>56</xdr:row>
      <xdr:rowOff>0</xdr:rowOff>
    </xdr:to>
    <xdr:sp macro="" textlink="">
      <xdr:nvSpPr>
        <xdr:cNvPr id="1438" name="Text Box 1738"/>
        <xdr:cNvSpPr txBox="1">
          <a:spLocks noChangeArrowheads="1"/>
        </xdr:cNvSpPr>
      </xdr:nvSpPr>
      <xdr:spPr bwMode="auto">
        <a:xfrm>
          <a:off x="3743325" y="17011650"/>
          <a:ext cx="73469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85725</xdr:colOff>
      <xdr:row>56</xdr:row>
      <xdr:rowOff>0</xdr:rowOff>
    </xdr:from>
    <xdr:to>
      <xdr:col>6</xdr:col>
      <xdr:colOff>790575</xdr:colOff>
      <xdr:row>56</xdr:row>
      <xdr:rowOff>0</xdr:rowOff>
    </xdr:to>
    <xdr:sp macro="" textlink="">
      <xdr:nvSpPr>
        <xdr:cNvPr id="1439" name="Text Box 1739"/>
        <xdr:cNvSpPr txBox="1">
          <a:spLocks noChangeArrowheads="1"/>
        </xdr:cNvSpPr>
      </xdr:nvSpPr>
      <xdr:spPr bwMode="auto">
        <a:xfrm>
          <a:off x="4695825" y="17011650"/>
          <a:ext cx="7048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56</xdr:row>
      <xdr:rowOff>0</xdr:rowOff>
    </xdr:from>
    <xdr:to>
      <xdr:col>7</xdr:col>
      <xdr:colOff>639430</xdr:colOff>
      <xdr:row>56</xdr:row>
      <xdr:rowOff>0</xdr:rowOff>
    </xdr:to>
    <xdr:sp macro="" textlink="">
      <xdr:nvSpPr>
        <xdr:cNvPr id="1440" name="Text Box 1740"/>
        <xdr:cNvSpPr txBox="1">
          <a:spLocks noChangeArrowheads="1"/>
        </xdr:cNvSpPr>
      </xdr:nvSpPr>
      <xdr:spPr bwMode="auto">
        <a:xfrm>
          <a:off x="5524500" y="17011650"/>
          <a:ext cx="64895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441" name="Line 1741"/>
        <xdr:cNvSpPr>
          <a:spLocks noChangeShapeType="1"/>
        </xdr:cNvSpPr>
      </xdr:nvSpPr>
      <xdr:spPr bwMode="auto">
        <a:xfrm>
          <a:off x="303847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1442" name="Line 1742"/>
        <xdr:cNvSpPr>
          <a:spLocks noChangeShapeType="1"/>
        </xdr:cNvSpPr>
      </xdr:nvSpPr>
      <xdr:spPr bwMode="auto">
        <a:xfrm>
          <a:off x="5534025" y="1701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56</xdr:row>
      <xdr:rowOff>0</xdr:rowOff>
    </xdr:from>
    <xdr:to>
      <xdr:col>5</xdr:col>
      <xdr:colOff>906089</xdr:colOff>
      <xdr:row>56</xdr:row>
      <xdr:rowOff>0</xdr:rowOff>
    </xdr:to>
    <xdr:sp macro="" textlink="">
      <xdr:nvSpPr>
        <xdr:cNvPr id="1443" name="Text Box 1743"/>
        <xdr:cNvSpPr txBox="1">
          <a:spLocks noChangeArrowheads="1"/>
        </xdr:cNvSpPr>
      </xdr:nvSpPr>
      <xdr:spPr bwMode="auto">
        <a:xfrm>
          <a:off x="2667000" y="17011650"/>
          <a:ext cx="1906214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47625</xdr:colOff>
      <xdr:row>56</xdr:row>
      <xdr:rowOff>0</xdr:rowOff>
    </xdr:from>
    <xdr:to>
      <xdr:col>7</xdr:col>
      <xdr:colOff>600075</xdr:colOff>
      <xdr:row>56</xdr:row>
      <xdr:rowOff>0</xdr:rowOff>
    </xdr:to>
    <xdr:sp macro="" textlink="">
      <xdr:nvSpPr>
        <xdr:cNvPr id="1444" name="Text Box 1744"/>
        <xdr:cNvSpPr txBox="1">
          <a:spLocks noChangeArrowheads="1"/>
        </xdr:cNvSpPr>
      </xdr:nvSpPr>
      <xdr:spPr bwMode="auto">
        <a:xfrm>
          <a:off x="4657725" y="17011650"/>
          <a:ext cx="14763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895350</xdr:colOff>
      <xdr:row>56</xdr:row>
      <xdr:rowOff>0</xdr:rowOff>
    </xdr:from>
    <xdr:to>
      <xdr:col>7</xdr:col>
      <xdr:colOff>95250</xdr:colOff>
      <xdr:row>56</xdr:row>
      <xdr:rowOff>0</xdr:rowOff>
    </xdr:to>
    <xdr:sp macro="" textlink="">
      <xdr:nvSpPr>
        <xdr:cNvPr id="1445" name="Text Box 1745"/>
        <xdr:cNvSpPr txBox="1">
          <a:spLocks noChangeArrowheads="1"/>
        </xdr:cNvSpPr>
      </xdr:nvSpPr>
      <xdr:spPr bwMode="auto">
        <a:xfrm>
          <a:off x="5505450" y="17011650"/>
          <a:ext cx="123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57</xdr:row>
      <xdr:rowOff>19050</xdr:rowOff>
    </xdr:from>
    <xdr:to>
      <xdr:col>7</xdr:col>
      <xdr:colOff>847725</xdr:colOff>
      <xdr:row>78</xdr:row>
      <xdr:rowOff>133350</xdr:rowOff>
    </xdr:to>
    <xdr:cxnSp macro="">
      <xdr:nvCxnSpPr>
        <xdr:cNvPr id="1446" name="Connettore 1 4"/>
        <xdr:cNvCxnSpPr>
          <a:cxnSpLocks noChangeShapeType="1"/>
        </xdr:cNvCxnSpPr>
      </xdr:nvCxnSpPr>
      <xdr:spPr bwMode="auto">
        <a:xfrm flipV="1">
          <a:off x="28575" y="17240250"/>
          <a:ext cx="6353175" cy="35147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topLeftCell="A33" workbookViewId="0">
      <selection activeCell="J51" sqref="J51"/>
    </sheetView>
  </sheetViews>
  <sheetFormatPr defaultRowHeight="12.75" x14ac:dyDescent="0.2"/>
  <cols>
    <col min="1" max="1" width="21.28515625" customWidth="1"/>
    <col min="2" max="2" width="9.85546875" customWidth="1"/>
    <col min="3" max="3" width="8.140625" customWidth="1"/>
    <col min="4" max="4" width="6.28515625" customWidth="1"/>
    <col min="5" max="5" width="9.42578125" customWidth="1"/>
    <col min="6" max="6" width="14.140625" customWidth="1"/>
    <col min="7" max="7" width="13.85546875" customWidth="1"/>
    <col min="8" max="9" width="13.140625" customWidth="1"/>
  </cols>
  <sheetData>
    <row r="1" spans="1:9" s="1" customFormat="1" ht="78" customHeight="1" x14ac:dyDescent="0.2">
      <c r="I1" s="2" t="s">
        <v>0</v>
      </c>
    </row>
    <row r="2" spans="1:9" s="5" customFormat="1" ht="61.5" customHeight="1" x14ac:dyDescent="0.2">
      <c r="A2" s="3" t="s">
        <v>1</v>
      </c>
      <c r="B2" s="4" t="s">
        <v>2</v>
      </c>
      <c r="C2" s="4" t="s">
        <v>3</v>
      </c>
      <c r="D2" s="21" t="s">
        <v>4</v>
      </c>
      <c r="E2" s="21"/>
      <c r="F2" s="21"/>
      <c r="G2" s="22" t="s">
        <v>5</v>
      </c>
      <c r="H2" s="22"/>
    </row>
    <row r="3" spans="1:9" s="12" customFormat="1" ht="15" x14ac:dyDescent="0.25">
      <c r="A3" s="6" t="s">
        <v>6</v>
      </c>
      <c r="B3" s="7">
        <v>23</v>
      </c>
      <c r="C3" s="8">
        <f t="shared" ref="C3:C15" si="0">ROUND(B3*70%,0)</f>
        <v>16</v>
      </c>
      <c r="D3" s="8">
        <f t="shared" ref="D3:D15" si="1">ROUND(B3-C3,0)</f>
        <v>7</v>
      </c>
      <c r="E3" s="9">
        <v>0.85</v>
      </c>
      <c r="F3" s="10">
        <f t="shared" ref="F3:F15" si="2">D3*E3</f>
        <v>5.95</v>
      </c>
      <c r="G3" s="9">
        <f t="shared" ref="G3:G15" si="3">ROUNDDOWN(F3/1.04,2)</f>
        <v>5.72</v>
      </c>
      <c r="H3" s="11">
        <f t="shared" ref="H3:H15" si="4">ROUND(F3-G3,2)</f>
        <v>0.23</v>
      </c>
    </row>
    <row r="4" spans="1:9" s="12" customFormat="1" ht="15" x14ac:dyDescent="0.25">
      <c r="A4" s="6" t="s">
        <v>55</v>
      </c>
      <c r="B4" s="7">
        <v>2</v>
      </c>
      <c r="C4" s="8">
        <f t="shared" si="0"/>
        <v>1</v>
      </c>
      <c r="D4" s="8">
        <f t="shared" si="1"/>
        <v>1</v>
      </c>
      <c r="E4" s="9">
        <v>12</v>
      </c>
      <c r="F4" s="10">
        <f t="shared" si="2"/>
        <v>12</v>
      </c>
      <c r="G4" s="9">
        <f t="shared" si="3"/>
        <v>11.53</v>
      </c>
      <c r="H4" s="9">
        <f t="shared" si="4"/>
        <v>0.47</v>
      </c>
    </row>
    <row r="5" spans="1:9" s="12" customFormat="1" ht="15" x14ac:dyDescent="0.25">
      <c r="A5" s="6" t="s">
        <v>7</v>
      </c>
      <c r="B5" s="7">
        <v>21</v>
      </c>
      <c r="C5" s="8">
        <f>ROUND(B5*70%,0)</f>
        <v>15</v>
      </c>
      <c r="D5" s="8">
        <f>ROUND(B5-C5,0)</f>
        <v>6</v>
      </c>
      <c r="E5" s="9">
        <v>3.5</v>
      </c>
      <c r="F5" s="10">
        <f>D5*E5</f>
        <v>21</v>
      </c>
      <c r="G5" s="9">
        <f>ROUNDDOWN(F5/1.04,2)</f>
        <v>20.190000000000001</v>
      </c>
      <c r="H5" s="11">
        <f>ROUND(F5-G5,2)</f>
        <v>0.81</v>
      </c>
    </row>
    <row r="6" spans="1:9" s="12" customFormat="1" ht="15" x14ac:dyDescent="0.25">
      <c r="A6" s="6" t="s">
        <v>8</v>
      </c>
      <c r="B6" s="7">
        <v>21</v>
      </c>
      <c r="C6" s="8">
        <f t="shared" si="0"/>
        <v>15</v>
      </c>
      <c r="D6" s="8">
        <f t="shared" si="1"/>
        <v>6</v>
      </c>
      <c r="E6" s="9">
        <v>3.5</v>
      </c>
      <c r="F6" s="10">
        <f t="shared" si="2"/>
        <v>21</v>
      </c>
      <c r="G6" s="9">
        <f t="shared" si="3"/>
        <v>20.190000000000001</v>
      </c>
      <c r="H6" s="11">
        <f t="shared" si="4"/>
        <v>0.81</v>
      </c>
    </row>
    <row r="7" spans="1:9" s="12" customFormat="1" ht="15" x14ac:dyDescent="0.25">
      <c r="A7" s="6" t="s">
        <v>9</v>
      </c>
      <c r="B7" s="7">
        <v>3</v>
      </c>
      <c r="C7" s="8">
        <f t="shared" si="0"/>
        <v>2</v>
      </c>
      <c r="D7" s="8">
        <f t="shared" si="1"/>
        <v>1</v>
      </c>
      <c r="E7" s="9">
        <v>10</v>
      </c>
      <c r="F7" s="10">
        <f t="shared" si="2"/>
        <v>10</v>
      </c>
      <c r="G7" s="9">
        <f t="shared" si="3"/>
        <v>9.61</v>
      </c>
      <c r="H7" s="11">
        <f t="shared" si="4"/>
        <v>0.39</v>
      </c>
    </row>
    <row r="8" spans="1:9" s="12" customFormat="1" ht="15" x14ac:dyDescent="0.25">
      <c r="A8" s="6" t="s">
        <v>10</v>
      </c>
      <c r="B8" s="7">
        <v>3</v>
      </c>
      <c r="C8" s="8">
        <f t="shared" si="0"/>
        <v>2</v>
      </c>
      <c r="D8" s="8">
        <f t="shared" si="1"/>
        <v>1</v>
      </c>
      <c r="E8" s="9">
        <v>10</v>
      </c>
      <c r="F8" s="10">
        <f t="shared" si="2"/>
        <v>10</v>
      </c>
      <c r="G8" s="9">
        <f t="shared" si="3"/>
        <v>9.61</v>
      </c>
      <c r="H8" s="11">
        <f t="shared" si="4"/>
        <v>0.39</v>
      </c>
    </row>
    <row r="9" spans="1:9" s="12" customFormat="1" ht="15" x14ac:dyDescent="0.25">
      <c r="A9" s="6" t="s">
        <v>11</v>
      </c>
      <c r="B9" s="7">
        <v>2</v>
      </c>
      <c r="C9" s="8">
        <f t="shared" si="0"/>
        <v>1</v>
      </c>
      <c r="D9" s="8">
        <f t="shared" si="1"/>
        <v>1</v>
      </c>
      <c r="E9" s="9">
        <v>11</v>
      </c>
      <c r="F9" s="10">
        <f t="shared" si="2"/>
        <v>11</v>
      </c>
      <c r="G9" s="9">
        <f t="shared" si="3"/>
        <v>10.57</v>
      </c>
      <c r="H9" s="11">
        <f t="shared" si="4"/>
        <v>0.43</v>
      </c>
    </row>
    <row r="10" spans="1:9" s="12" customFormat="1" ht="15" x14ac:dyDescent="0.25">
      <c r="A10" s="6" t="s">
        <v>56</v>
      </c>
      <c r="B10" s="7">
        <v>5</v>
      </c>
      <c r="C10" s="8">
        <f>ROUND(B10*70%,0)</f>
        <v>4</v>
      </c>
      <c r="D10" s="8">
        <f>ROUND(B10-C10,0)</f>
        <v>1</v>
      </c>
      <c r="E10" s="9">
        <v>10</v>
      </c>
      <c r="F10" s="10">
        <f>D10*E10</f>
        <v>10</v>
      </c>
      <c r="G10" s="9">
        <f>ROUNDDOWN(F10/1.04,2)</f>
        <v>9.61</v>
      </c>
      <c r="H10" s="9">
        <f>ROUND(F10-G10,2)</f>
        <v>0.39</v>
      </c>
    </row>
    <row r="11" spans="1:9" s="12" customFormat="1" ht="15" x14ac:dyDescent="0.25">
      <c r="A11" s="6" t="s">
        <v>12</v>
      </c>
      <c r="B11" s="7">
        <v>66</v>
      </c>
      <c r="C11" s="8">
        <f t="shared" si="0"/>
        <v>46</v>
      </c>
      <c r="D11" s="8">
        <f t="shared" si="1"/>
        <v>20</v>
      </c>
      <c r="E11" s="9">
        <v>3.4</v>
      </c>
      <c r="F11" s="10">
        <f t="shared" si="2"/>
        <v>68</v>
      </c>
      <c r="G11" s="9">
        <f t="shared" si="3"/>
        <v>65.38</v>
      </c>
      <c r="H11" s="11">
        <f t="shared" si="4"/>
        <v>2.62</v>
      </c>
    </row>
    <row r="12" spans="1:9" s="12" customFormat="1" ht="15" x14ac:dyDescent="0.25">
      <c r="A12" s="6" t="s">
        <v>13</v>
      </c>
      <c r="B12" s="7">
        <v>11</v>
      </c>
      <c r="C12" s="8">
        <f t="shared" si="0"/>
        <v>8</v>
      </c>
      <c r="D12" s="8">
        <f t="shared" si="1"/>
        <v>3</v>
      </c>
      <c r="E12" s="9">
        <v>6</v>
      </c>
      <c r="F12" s="10">
        <f t="shared" si="2"/>
        <v>18</v>
      </c>
      <c r="G12" s="9">
        <f t="shared" si="3"/>
        <v>17.3</v>
      </c>
      <c r="H12" s="11">
        <f t="shared" si="4"/>
        <v>0.7</v>
      </c>
    </row>
    <row r="13" spans="1:9" s="12" customFormat="1" ht="15" x14ac:dyDescent="0.25">
      <c r="A13" s="6" t="s">
        <v>14</v>
      </c>
      <c r="B13" s="7">
        <v>13</v>
      </c>
      <c r="C13" s="8">
        <f t="shared" si="0"/>
        <v>9</v>
      </c>
      <c r="D13" s="8">
        <f t="shared" si="1"/>
        <v>4</v>
      </c>
      <c r="E13" s="9">
        <v>15</v>
      </c>
      <c r="F13" s="10">
        <f t="shared" si="2"/>
        <v>60</v>
      </c>
      <c r="G13" s="9">
        <f t="shared" si="3"/>
        <v>57.69</v>
      </c>
      <c r="H13" s="11">
        <f t="shared" si="4"/>
        <v>2.31</v>
      </c>
    </row>
    <row r="14" spans="1:9" s="12" customFormat="1" ht="15" x14ac:dyDescent="0.25">
      <c r="A14" s="6" t="s">
        <v>15</v>
      </c>
      <c r="B14" s="7">
        <v>3</v>
      </c>
      <c r="C14" s="8">
        <f t="shared" si="0"/>
        <v>2</v>
      </c>
      <c r="D14" s="8">
        <f t="shared" si="1"/>
        <v>1</v>
      </c>
      <c r="E14" s="9">
        <v>2.1</v>
      </c>
      <c r="F14" s="10">
        <f t="shared" si="2"/>
        <v>2.1</v>
      </c>
      <c r="G14" s="9">
        <f t="shared" si="3"/>
        <v>2.0099999999999998</v>
      </c>
      <c r="H14" s="11">
        <f t="shared" si="4"/>
        <v>0.09</v>
      </c>
    </row>
    <row r="15" spans="1:9" s="12" customFormat="1" ht="15" x14ac:dyDescent="0.25">
      <c r="A15" s="6" t="s">
        <v>16</v>
      </c>
      <c r="B15" s="7">
        <v>25</v>
      </c>
      <c r="C15" s="8">
        <f t="shared" si="0"/>
        <v>18</v>
      </c>
      <c r="D15" s="8">
        <f t="shared" si="1"/>
        <v>7</v>
      </c>
      <c r="E15" s="9">
        <v>2.4</v>
      </c>
      <c r="F15" s="10">
        <f t="shared" si="2"/>
        <v>16.8</v>
      </c>
      <c r="G15" s="9">
        <f t="shared" si="3"/>
        <v>16.149999999999999</v>
      </c>
      <c r="H15" s="11">
        <f t="shared" si="4"/>
        <v>0.65</v>
      </c>
    </row>
    <row r="16" spans="1:9" s="12" customFormat="1" ht="15" x14ac:dyDescent="0.25">
      <c r="A16" s="6" t="s">
        <v>57</v>
      </c>
      <c r="B16" s="7">
        <v>11</v>
      </c>
      <c r="C16" s="8">
        <f>ROUND(B16*70%,0)</f>
        <v>8</v>
      </c>
      <c r="D16" s="8">
        <f>ROUND(B16-C16,0)</f>
        <v>3</v>
      </c>
      <c r="E16" s="9">
        <v>8</v>
      </c>
      <c r="F16" s="10">
        <f>D16*E16</f>
        <v>24</v>
      </c>
      <c r="G16" s="9">
        <f>ROUNDDOWN(F16/1.04,2)</f>
        <v>23.07</v>
      </c>
      <c r="H16" s="9">
        <f>ROUND(F16-G16,2)</f>
        <v>0.93</v>
      </c>
    </row>
    <row r="17" spans="1:8" s="12" customFormat="1" ht="15" x14ac:dyDescent="0.25">
      <c r="A17" s="6" t="s">
        <v>17</v>
      </c>
      <c r="B17" s="7">
        <v>1</v>
      </c>
      <c r="C17" s="8">
        <f>ROUND(B17*70%,0)</f>
        <v>1</v>
      </c>
      <c r="D17" s="8">
        <f>ROUND(B17-C17,0)</f>
        <v>0</v>
      </c>
      <c r="E17" s="9">
        <v>2.1</v>
      </c>
      <c r="F17" s="10">
        <f>D17*E17</f>
        <v>0</v>
      </c>
      <c r="G17" s="9">
        <f>ROUNDDOWN(F17/1.04,2)</f>
        <v>0</v>
      </c>
      <c r="H17" s="11">
        <f>ROUND(F17-G17,2)</f>
        <v>0</v>
      </c>
    </row>
    <row r="18" spans="1:8" s="12" customFormat="1" ht="15" x14ac:dyDescent="0.25">
      <c r="A18" s="6" t="s">
        <v>18</v>
      </c>
      <c r="B18" s="7">
        <v>24</v>
      </c>
      <c r="C18" s="8">
        <f t="shared" ref="C18:C52" si="5">ROUND(B18*70%,0)</f>
        <v>17</v>
      </c>
      <c r="D18" s="8">
        <f t="shared" ref="D18:D42" si="6">ROUND(B18-C18,0)</f>
        <v>7</v>
      </c>
      <c r="E18" s="9">
        <v>2.8</v>
      </c>
      <c r="F18" s="10">
        <f t="shared" ref="F18:F42" si="7">D18*E18</f>
        <v>19.599999999999998</v>
      </c>
      <c r="G18" s="9">
        <f t="shared" ref="G18:G52" si="8">ROUNDDOWN(F18/1.04,2)</f>
        <v>18.84</v>
      </c>
      <c r="H18" s="11">
        <f t="shared" ref="H18:H42" si="9">ROUND(F18-G18,2)</f>
        <v>0.76</v>
      </c>
    </row>
    <row r="19" spans="1:8" s="12" customFormat="1" ht="15" x14ac:dyDescent="0.25">
      <c r="A19" s="6" t="s">
        <v>19</v>
      </c>
      <c r="B19" s="7">
        <v>4</v>
      </c>
      <c r="C19" s="8">
        <f t="shared" si="5"/>
        <v>3</v>
      </c>
      <c r="D19" s="8">
        <f t="shared" si="6"/>
        <v>1</v>
      </c>
      <c r="E19" s="9">
        <v>5</v>
      </c>
      <c r="F19" s="10">
        <f t="shared" si="7"/>
        <v>5</v>
      </c>
      <c r="G19" s="9">
        <f t="shared" si="8"/>
        <v>4.8</v>
      </c>
      <c r="H19" s="11">
        <f t="shared" si="9"/>
        <v>0.2</v>
      </c>
    </row>
    <row r="20" spans="1:8" s="12" customFormat="1" ht="15" x14ac:dyDescent="0.25">
      <c r="A20" s="6" t="s">
        <v>20</v>
      </c>
      <c r="B20" s="7">
        <v>29</v>
      </c>
      <c r="C20" s="8">
        <f t="shared" si="5"/>
        <v>20</v>
      </c>
      <c r="D20" s="8">
        <f t="shared" si="6"/>
        <v>9</v>
      </c>
      <c r="E20" s="9">
        <v>3.5</v>
      </c>
      <c r="F20" s="10">
        <f t="shared" si="7"/>
        <v>31.5</v>
      </c>
      <c r="G20" s="9">
        <f t="shared" si="8"/>
        <v>30.28</v>
      </c>
      <c r="H20" s="11">
        <f t="shared" si="9"/>
        <v>1.22</v>
      </c>
    </row>
    <row r="21" spans="1:8" s="12" customFormat="1" ht="15" x14ac:dyDescent="0.25">
      <c r="A21" s="6" t="s">
        <v>58</v>
      </c>
      <c r="B21" s="7">
        <v>1</v>
      </c>
      <c r="C21" s="8">
        <f t="shared" si="5"/>
        <v>1</v>
      </c>
      <c r="D21" s="8">
        <f t="shared" si="6"/>
        <v>0</v>
      </c>
      <c r="E21" s="9">
        <v>2</v>
      </c>
      <c r="F21" s="10">
        <f t="shared" si="7"/>
        <v>0</v>
      </c>
      <c r="G21" s="9">
        <f t="shared" si="8"/>
        <v>0</v>
      </c>
      <c r="H21" s="11">
        <f t="shared" si="9"/>
        <v>0</v>
      </c>
    </row>
    <row r="22" spans="1:8" s="12" customFormat="1" ht="15" x14ac:dyDescent="0.25">
      <c r="A22" s="6" t="s">
        <v>21</v>
      </c>
      <c r="B22" s="7">
        <v>8</v>
      </c>
      <c r="C22" s="8">
        <f t="shared" si="5"/>
        <v>6</v>
      </c>
      <c r="D22" s="8">
        <f t="shared" si="6"/>
        <v>2</v>
      </c>
      <c r="E22" s="9">
        <v>6</v>
      </c>
      <c r="F22" s="10">
        <f t="shared" si="7"/>
        <v>12</v>
      </c>
      <c r="G22" s="9">
        <f t="shared" si="8"/>
        <v>11.53</v>
      </c>
      <c r="H22" s="11">
        <f t="shared" si="9"/>
        <v>0.47</v>
      </c>
    </row>
    <row r="23" spans="1:8" s="12" customFormat="1" ht="15" x14ac:dyDescent="0.25">
      <c r="A23" s="6" t="s">
        <v>22</v>
      </c>
      <c r="B23" s="7">
        <v>166</v>
      </c>
      <c r="C23" s="8">
        <f t="shared" si="5"/>
        <v>116</v>
      </c>
      <c r="D23" s="8">
        <f t="shared" si="6"/>
        <v>50</v>
      </c>
      <c r="E23" s="9">
        <v>2</v>
      </c>
      <c r="F23" s="10">
        <f t="shared" si="7"/>
        <v>100</v>
      </c>
      <c r="G23" s="9">
        <f t="shared" si="8"/>
        <v>96.15</v>
      </c>
      <c r="H23" s="11">
        <f t="shared" si="9"/>
        <v>3.85</v>
      </c>
    </row>
    <row r="24" spans="1:8" s="12" customFormat="1" ht="15" x14ac:dyDescent="0.25">
      <c r="A24" s="6" t="s">
        <v>23</v>
      </c>
      <c r="B24" s="7">
        <v>535</v>
      </c>
      <c r="C24" s="8">
        <f t="shared" si="5"/>
        <v>375</v>
      </c>
      <c r="D24" s="8">
        <f t="shared" si="6"/>
        <v>160</v>
      </c>
      <c r="E24" s="9">
        <v>2</v>
      </c>
      <c r="F24" s="10">
        <f t="shared" si="7"/>
        <v>320</v>
      </c>
      <c r="G24" s="9">
        <f t="shared" si="8"/>
        <v>307.69</v>
      </c>
      <c r="H24" s="11">
        <f t="shared" si="9"/>
        <v>12.31</v>
      </c>
    </row>
    <row r="25" spans="1:8" s="12" customFormat="1" ht="15" x14ac:dyDescent="0.25">
      <c r="A25" s="6" t="s">
        <v>24</v>
      </c>
      <c r="B25" s="7">
        <v>1</v>
      </c>
      <c r="C25" s="8">
        <f t="shared" si="5"/>
        <v>1</v>
      </c>
      <c r="D25" s="8">
        <f t="shared" si="6"/>
        <v>0</v>
      </c>
      <c r="E25" s="9">
        <v>0.65</v>
      </c>
      <c r="F25" s="10">
        <f t="shared" si="7"/>
        <v>0</v>
      </c>
      <c r="G25" s="9">
        <f t="shared" si="8"/>
        <v>0</v>
      </c>
      <c r="H25" s="11">
        <f t="shared" si="9"/>
        <v>0</v>
      </c>
    </row>
    <row r="26" spans="1:8" s="12" customFormat="1" ht="15" x14ac:dyDescent="0.25">
      <c r="A26" s="6" t="s">
        <v>25</v>
      </c>
      <c r="B26" s="7">
        <v>20</v>
      </c>
      <c r="C26" s="8">
        <f>ROUND(B26*70%,0)</f>
        <v>14</v>
      </c>
      <c r="D26" s="8">
        <f>ROUND(B26-C26,0)</f>
        <v>6</v>
      </c>
      <c r="E26" s="9">
        <v>3.5</v>
      </c>
      <c r="F26" s="10">
        <f>D26*E26</f>
        <v>21</v>
      </c>
      <c r="G26" s="9">
        <f>ROUNDDOWN(F26/1.04,2)</f>
        <v>20.190000000000001</v>
      </c>
      <c r="H26" s="11">
        <f>ROUND(F26-G26,2)</f>
        <v>0.81</v>
      </c>
    </row>
    <row r="27" spans="1:8" ht="15" x14ac:dyDescent="0.25">
      <c r="A27" s="6" t="s">
        <v>26</v>
      </c>
      <c r="B27" s="7">
        <v>27</v>
      </c>
      <c r="C27" s="8">
        <f t="shared" si="5"/>
        <v>19</v>
      </c>
      <c r="D27" s="8">
        <f t="shared" si="6"/>
        <v>8</v>
      </c>
      <c r="E27" s="9">
        <v>2.8</v>
      </c>
      <c r="F27" s="10">
        <f t="shared" si="7"/>
        <v>22.4</v>
      </c>
      <c r="G27" s="9">
        <f t="shared" si="8"/>
        <v>21.53</v>
      </c>
      <c r="H27" s="11">
        <f t="shared" si="9"/>
        <v>0.87</v>
      </c>
    </row>
    <row r="28" spans="1:8" ht="15" x14ac:dyDescent="0.25">
      <c r="A28" s="6" t="s">
        <v>27</v>
      </c>
      <c r="B28" s="7">
        <v>30</v>
      </c>
      <c r="C28" s="8">
        <f>ROUND(B28*70%,0)</f>
        <v>21</v>
      </c>
      <c r="D28" s="8">
        <f>ROUND(B28-C28,0)</f>
        <v>9</v>
      </c>
      <c r="E28" s="9">
        <v>3</v>
      </c>
      <c r="F28" s="10">
        <f>D28*E28</f>
        <v>27</v>
      </c>
      <c r="G28" s="9">
        <f>ROUNDDOWN(F28/1.04,2)</f>
        <v>25.96</v>
      </c>
      <c r="H28" s="11">
        <f>ROUND(F28-G28,2)</f>
        <v>1.04</v>
      </c>
    </row>
    <row r="29" spans="1:8" ht="15" x14ac:dyDescent="0.25">
      <c r="A29" s="6" t="s">
        <v>28</v>
      </c>
      <c r="B29" s="7">
        <v>12</v>
      </c>
      <c r="C29" s="8">
        <f t="shared" si="5"/>
        <v>8</v>
      </c>
      <c r="D29" s="8">
        <f t="shared" si="6"/>
        <v>4</v>
      </c>
      <c r="E29" s="9">
        <v>0.9</v>
      </c>
      <c r="F29" s="10">
        <f t="shared" si="7"/>
        <v>3.6</v>
      </c>
      <c r="G29" s="9">
        <f t="shared" si="8"/>
        <v>3.46</v>
      </c>
      <c r="H29" s="11">
        <f t="shared" si="9"/>
        <v>0.14000000000000001</v>
      </c>
    </row>
    <row r="30" spans="1:8" ht="15" x14ac:dyDescent="0.25">
      <c r="A30" s="6" t="s">
        <v>29</v>
      </c>
      <c r="B30" s="7">
        <v>5</v>
      </c>
      <c r="C30" s="8">
        <f t="shared" si="5"/>
        <v>4</v>
      </c>
      <c r="D30" s="8">
        <f t="shared" si="6"/>
        <v>1</v>
      </c>
      <c r="E30" s="9">
        <v>1</v>
      </c>
      <c r="F30" s="10">
        <f t="shared" si="7"/>
        <v>1</v>
      </c>
      <c r="G30" s="9">
        <f t="shared" si="8"/>
        <v>0.96</v>
      </c>
      <c r="H30" s="11">
        <f t="shared" si="9"/>
        <v>0.04</v>
      </c>
    </row>
    <row r="31" spans="1:8" ht="15" x14ac:dyDescent="0.25">
      <c r="A31" s="13" t="s">
        <v>29</v>
      </c>
      <c r="B31" s="14">
        <v>95</v>
      </c>
      <c r="C31" s="15">
        <f t="shared" si="5"/>
        <v>67</v>
      </c>
      <c r="D31" s="15">
        <f t="shared" si="6"/>
        <v>28</v>
      </c>
      <c r="E31" s="16">
        <v>1</v>
      </c>
      <c r="F31" s="17">
        <f t="shared" si="7"/>
        <v>28</v>
      </c>
      <c r="G31" s="16">
        <f t="shared" si="8"/>
        <v>26.92</v>
      </c>
      <c r="H31" s="11">
        <f t="shared" si="9"/>
        <v>1.08</v>
      </c>
    </row>
    <row r="32" spans="1:8" ht="15" x14ac:dyDescent="0.25">
      <c r="A32" s="6" t="s">
        <v>30</v>
      </c>
      <c r="B32" s="7">
        <v>6</v>
      </c>
      <c r="C32" s="8">
        <f t="shared" si="5"/>
        <v>4</v>
      </c>
      <c r="D32" s="8">
        <f t="shared" si="6"/>
        <v>2</v>
      </c>
      <c r="E32" s="9">
        <v>0.65</v>
      </c>
      <c r="F32" s="10">
        <f t="shared" si="7"/>
        <v>1.3</v>
      </c>
      <c r="G32" s="9">
        <f t="shared" si="8"/>
        <v>1.25</v>
      </c>
      <c r="H32" s="11">
        <f t="shared" si="9"/>
        <v>0.05</v>
      </c>
    </row>
    <row r="33" spans="1:8" ht="15" x14ac:dyDescent="0.25">
      <c r="A33" s="6" t="s">
        <v>31</v>
      </c>
      <c r="B33" s="7">
        <v>35</v>
      </c>
      <c r="C33" s="8">
        <f t="shared" si="5"/>
        <v>25</v>
      </c>
      <c r="D33" s="8">
        <f t="shared" si="6"/>
        <v>10</v>
      </c>
      <c r="E33" s="9">
        <v>1</v>
      </c>
      <c r="F33" s="10">
        <f t="shared" si="7"/>
        <v>10</v>
      </c>
      <c r="G33" s="9">
        <f t="shared" si="8"/>
        <v>9.61</v>
      </c>
      <c r="H33" s="11">
        <f t="shared" si="9"/>
        <v>0.39</v>
      </c>
    </row>
    <row r="34" spans="1:8" ht="15" x14ac:dyDescent="0.25">
      <c r="A34" s="6" t="s">
        <v>32</v>
      </c>
      <c r="B34" s="7">
        <v>60</v>
      </c>
      <c r="C34" s="8">
        <f t="shared" si="5"/>
        <v>42</v>
      </c>
      <c r="D34" s="8">
        <f t="shared" si="6"/>
        <v>18</v>
      </c>
      <c r="E34" s="9">
        <v>2.8</v>
      </c>
      <c r="F34" s="10">
        <f t="shared" si="7"/>
        <v>50.4</v>
      </c>
      <c r="G34" s="9">
        <f t="shared" si="8"/>
        <v>48.46</v>
      </c>
      <c r="H34" s="11">
        <f t="shared" si="9"/>
        <v>1.94</v>
      </c>
    </row>
    <row r="35" spans="1:8" ht="15" x14ac:dyDescent="0.25">
      <c r="A35" s="6" t="s">
        <v>33</v>
      </c>
      <c r="B35" s="7">
        <v>72</v>
      </c>
      <c r="C35" s="8">
        <f t="shared" si="5"/>
        <v>50</v>
      </c>
      <c r="D35" s="8">
        <f t="shared" si="6"/>
        <v>22</v>
      </c>
      <c r="E35" s="9">
        <v>2.1</v>
      </c>
      <c r="F35" s="10">
        <f t="shared" si="7"/>
        <v>46.2</v>
      </c>
      <c r="G35" s="9">
        <f t="shared" si="8"/>
        <v>44.42</v>
      </c>
      <c r="H35" s="11">
        <f t="shared" si="9"/>
        <v>1.78</v>
      </c>
    </row>
    <row r="36" spans="1:8" ht="15" x14ac:dyDescent="0.25">
      <c r="A36" s="6" t="s">
        <v>34</v>
      </c>
      <c r="B36" s="7">
        <v>21</v>
      </c>
      <c r="C36" s="8">
        <f t="shared" si="5"/>
        <v>15</v>
      </c>
      <c r="D36" s="8">
        <f t="shared" si="6"/>
        <v>6</v>
      </c>
      <c r="E36" s="9">
        <v>6</v>
      </c>
      <c r="F36" s="10">
        <f t="shared" si="7"/>
        <v>36</v>
      </c>
      <c r="G36" s="9">
        <f t="shared" si="8"/>
        <v>34.61</v>
      </c>
      <c r="H36" s="11">
        <f t="shared" si="9"/>
        <v>1.39</v>
      </c>
    </row>
    <row r="37" spans="1:8" ht="15" x14ac:dyDescent="0.25">
      <c r="A37" s="6" t="s">
        <v>35</v>
      </c>
      <c r="B37" s="7">
        <v>25</v>
      </c>
      <c r="C37" s="8">
        <f>ROUND(B37*70%,0)</f>
        <v>18</v>
      </c>
      <c r="D37" s="8">
        <f>ROUND(B37-C37,0)</f>
        <v>7</v>
      </c>
      <c r="E37" s="9">
        <v>6</v>
      </c>
      <c r="F37" s="10">
        <f>D37*E37</f>
        <v>42</v>
      </c>
      <c r="G37" s="9">
        <f>ROUNDDOWN(F37/1.04,2)</f>
        <v>40.380000000000003</v>
      </c>
      <c r="H37" s="11">
        <f>ROUND(F37-G37,2)</f>
        <v>1.62</v>
      </c>
    </row>
    <row r="38" spans="1:8" ht="15" x14ac:dyDescent="0.25">
      <c r="A38" s="6" t="s">
        <v>36</v>
      </c>
      <c r="B38" s="7">
        <v>9</v>
      </c>
      <c r="C38" s="8">
        <f t="shared" si="5"/>
        <v>6</v>
      </c>
      <c r="D38" s="8">
        <f t="shared" si="6"/>
        <v>3</v>
      </c>
      <c r="E38" s="9">
        <v>6</v>
      </c>
      <c r="F38" s="10">
        <f t="shared" si="7"/>
        <v>18</v>
      </c>
      <c r="G38" s="9">
        <f t="shared" si="8"/>
        <v>17.3</v>
      </c>
      <c r="H38" s="11">
        <f t="shared" si="9"/>
        <v>0.7</v>
      </c>
    </row>
    <row r="39" spans="1:8" ht="15" x14ac:dyDescent="0.25">
      <c r="A39" s="13" t="s">
        <v>37</v>
      </c>
      <c r="B39" s="14">
        <v>122</v>
      </c>
      <c r="C39" s="15">
        <f t="shared" si="5"/>
        <v>85</v>
      </c>
      <c r="D39" s="15">
        <f t="shared" si="6"/>
        <v>37</v>
      </c>
      <c r="E39" s="16">
        <v>3</v>
      </c>
      <c r="F39" s="17">
        <f t="shared" si="7"/>
        <v>111</v>
      </c>
      <c r="G39" s="16">
        <f t="shared" si="8"/>
        <v>106.73</v>
      </c>
      <c r="H39" s="11">
        <f t="shared" si="9"/>
        <v>4.2699999999999996</v>
      </c>
    </row>
    <row r="40" spans="1:8" ht="15" x14ac:dyDescent="0.25">
      <c r="A40" s="6" t="s">
        <v>38</v>
      </c>
      <c r="B40" s="7">
        <v>11</v>
      </c>
      <c r="C40" s="8">
        <f t="shared" si="5"/>
        <v>8</v>
      </c>
      <c r="D40" s="8">
        <f t="shared" si="6"/>
        <v>3</v>
      </c>
      <c r="E40" s="9">
        <v>8</v>
      </c>
      <c r="F40" s="10">
        <f t="shared" si="7"/>
        <v>24</v>
      </c>
      <c r="G40" s="9">
        <f t="shared" si="8"/>
        <v>23.07</v>
      </c>
      <c r="H40" s="11">
        <f t="shared" si="9"/>
        <v>0.93</v>
      </c>
    </row>
    <row r="41" spans="1:8" ht="15" x14ac:dyDescent="0.25">
      <c r="A41" s="6" t="s">
        <v>39</v>
      </c>
      <c r="B41" s="7">
        <v>63</v>
      </c>
      <c r="C41" s="8">
        <f t="shared" si="5"/>
        <v>44</v>
      </c>
      <c r="D41" s="8">
        <f t="shared" si="6"/>
        <v>19</v>
      </c>
      <c r="E41" s="9">
        <v>3</v>
      </c>
      <c r="F41" s="10">
        <f t="shared" si="7"/>
        <v>57</v>
      </c>
      <c r="G41" s="9">
        <f t="shared" si="8"/>
        <v>54.8</v>
      </c>
      <c r="H41" s="11">
        <f t="shared" si="9"/>
        <v>2.2000000000000002</v>
      </c>
    </row>
    <row r="42" spans="1:8" ht="15" x14ac:dyDescent="0.25">
      <c r="A42" s="6" t="s">
        <v>59</v>
      </c>
      <c r="B42" s="7">
        <v>3</v>
      </c>
      <c r="C42" s="8">
        <f t="shared" si="5"/>
        <v>2</v>
      </c>
      <c r="D42" s="8">
        <f t="shared" si="6"/>
        <v>1</v>
      </c>
      <c r="E42" s="9">
        <v>6</v>
      </c>
      <c r="F42" s="10">
        <f t="shared" si="7"/>
        <v>6</v>
      </c>
      <c r="G42" s="9">
        <f t="shared" si="8"/>
        <v>5.76</v>
      </c>
      <c r="H42" s="9">
        <f t="shared" si="9"/>
        <v>0.24</v>
      </c>
    </row>
    <row r="43" spans="1:8" ht="15" x14ac:dyDescent="0.25">
      <c r="A43" s="13" t="s">
        <v>40</v>
      </c>
      <c r="B43" s="14">
        <v>8</v>
      </c>
      <c r="C43" s="15">
        <f t="shared" si="5"/>
        <v>6</v>
      </c>
      <c r="D43" s="15">
        <f t="shared" ref="D43:D56" si="10">ROUND(B43-C43,0)</f>
        <v>2</v>
      </c>
      <c r="E43" s="16">
        <v>5</v>
      </c>
      <c r="F43" s="17">
        <f t="shared" ref="F43:F56" si="11">D43*E43</f>
        <v>10</v>
      </c>
      <c r="G43" s="16">
        <f t="shared" si="8"/>
        <v>9.61</v>
      </c>
      <c r="H43" s="11">
        <f t="shared" ref="H43:H56" si="12">ROUND(F43-G43,2)</f>
        <v>0.39</v>
      </c>
    </row>
    <row r="44" spans="1:8" ht="15" x14ac:dyDescent="0.25">
      <c r="A44" s="6" t="s">
        <v>41</v>
      </c>
      <c r="B44" s="7">
        <v>6</v>
      </c>
      <c r="C44" s="8">
        <f t="shared" si="5"/>
        <v>4</v>
      </c>
      <c r="D44" s="8">
        <f t="shared" si="10"/>
        <v>2</v>
      </c>
      <c r="E44" s="9">
        <v>8.5</v>
      </c>
      <c r="F44" s="10">
        <f t="shared" si="11"/>
        <v>17</v>
      </c>
      <c r="G44" s="9">
        <f t="shared" si="8"/>
        <v>16.34</v>
      </c>
      <c r="H44" s="11">
        <f t="shared" si="12"/>
        <v>0.66</v>
      </c>
    </row>
    <row r="45" spans="1:8" ht="15" x14ac:dyDescent="0.25">
      <c r="A45" s="13" t="s">
        <v>42</v>
      </c>
      <c r="B45" s="14">
        <v>62</v>
      </c>
      <c r="C45" s="15">
        <f t="shared" si="5"/>
        <v>43</v>
      </c>
      <c r="D45" s="15">
        <f t="shared" si="10"/>
        <v>19</v>
      </c>
      <c r="E45" s="16">
        <v>1.6</v>
      </c>
      <c r="F45" s="17">
        <f t="shared" si="11"/>
        <v>30.400000000000002</v>
      </c>
      <c r="G45" s="16">
        <f t="shared" si="8"/>
        <v>29.23</v>
      </c>
      <c r="H45" s="11">
        <f t="shared" si="12"/>
        <v>1.17</v>
      </c>
    </row>
    <row r="46" spans="1:8" ht="15" x14ac:dyDescent="0.25">
      <c r="A46" s="13" t="s">
        <v>43</v>
      </c>
      <c r="B46" s="14">
        <v>476</v>
      </c>
      <c r="C46" s="15">
        <f t="shared" si="5"/>
        <v>333</v>
      </c>
      <c r="D46" s="15">
        <f t="shared" si="10"/>
        <v>143</v>
      </c>
      <c r="E46" s="16">
        <v>1.6</v>
      </c>
      <c r="F46" s="17">
        <f t="shared" si="11"/>
        <v>228.8</v>
      </c>
      <c r="G46" s="16">
        <f t="shared" si="8"/>
        <v>220</v>
      </c>
      <c r="H46" s="11">
        <f t="shared" si="12"/>
        <v>8.8000000000000007</v>
      </c>
    </row>
    <row r="47" spans="1:8" ht="15" x14ac:dyDescent="0.25">
      <c r="A47" s="6" t="s">
        <v>44</v>
      </c>
      <c r="B47" s="7">
        <v>104</v>
      </c>
      <c r="C47" s="8">
        <f t="shared" si="5"/>
        <v>73</v>
      </c>
      <c r="D47" s="8">
        <f>ROUND(B47-C47,0)</f>
        <v>31</v>
      </c>
      <c r="E47" s="9">
        <v>1.6</v>
      </c>
      <c r="F47" s="10">
        <f>D47*E47</f>
        <v>49.6</v>
      </c>
      <c r="G47" s="9">
        <f t="shared" si="8"/>
        <v>47.69</v>
      </c>
      <c r="H47" s="11">
        <f>ROUND(F47-G47,2)</f>
        <v>1.91</v>
      </c>
    </row>
    <row r="48" spans="1:8" ht="15" x14ac:dyDescent="0.25">
      <c r="A48" s="6" t="s">
        <v>45</v>
      </c>
      <c r="B48" s="7">
        <v>13</v>
      </c>
      <c r="C48" s="8">
        <f t="shared" si="5"/>
        <v>9</v>
      </c>
      <c r="D48" s="8">
        <f>ROUND(B48-C48,0)</f>
        <v>4</v>
      </c>
      <c r="E48" s="9">
        <v>3.5</v>
      </c>
      <c r="F48" s="10">
        <f>D48*E48</f>
        <v>14</v>
      </c>
      <c r="G48" s="9">
        <f t="shared" si="8"/>
        <v>13.46</v>
      </c>
      <c r="H48" s="11">
        <f>ROUND(F48-G48,2)</f>
        <v>0.54</v>
      </c>
    </row>
    <row r="49" spans="1:8" ht="15" x14ac:dyDescent="0.25">
      <c r="A49" s="6" t="s">
        <v>46</v>
      </c>
      <c r="B49" s="7">
        <v>8</v>
      </c>
      <c r="C49" s="8">
        <f>ROUND(B49*70%,0)</f>
        <v>6</v>
      </c>
      <c r="D49" s="8">
        <f>ROUND(B49-C49,0)</f>
        <v>2</v>
      </c>
      <c r="E49" s="9">
        <v>6</v>
      </c>
      <c r="F49" s="10">
        <f>D49*E49</f>
        <v>12</v>
      </c>
      <c r="G49" s="9">
        <f>ROUNDDOWN(F49/1.04,2)</f>
        <v>11.53</v>
      </c>
      <c r="H49" s="11">
        <f>ROUND(F49-G49,2)</f>
        <v>0.47</v>
      </c>
    </row>
    <row r="50" spans="1:8" ht="15" x14ac:dyDescent="0.25">
      <c r="A50" s="18" t="s">
        <v>47</v>
      </c>
      <c r="B50" s="14">
        <v>325</v>
      </c>
      <c r="C50" s="15">
        <f t="shared" si="5"/>
        <v>228</v>
      </c>
      <c r="D50" s="15">
        <f t="shared" si="10"/>
        <v>97</v>
      </c>
      <c r="E50" s="16">
        <v>2</v>
      </c>
      <c r="F50" s="17">
        <f t="shared" si="11"/>
        <v>194</v>
      </c>
      <c r="G50" s="16">
        <f t="shared" si="8"/>
        <v>186.53</v>
      </c>
      <c r="H50" s="11">
        <f t="shared" si="12"/>
        <v>7.47</v>
      </c>
    </row>
    <row r="51" spans="1:8" ht="15" x14ac:dyDescent="0.25">
      <c r="A51" s="13" t="s">
        <v>48</v>
      </c>
      <c r="B51" s="14">
        <v>422</v>
      </c>
      <c r="C51" s="15">
        <f t="shared" si="5"/>
        <v>295</v>
      </c>
      <c r="D51" s="15">
        <f t="shared" si="10"/>
        <v>127</v>
      </c>
      <c r="E51" s="16">
        <v>2</v>
      </c>
      <c r="F51" s="17">
        <f t="shared" si="11"/>
        <v>254</v>
      </c>
      <c r="G51" s="16">
        <f t="shared" si="8"/>
        <v>244.23</v>
      </c>
      <c r="H51" s="11">
        <f t="shared" si="12"/>
        <v>9.77</v>
      </c>
    </row>
    <row r="52" spans="1:8" ht="15" x14ac:dyDescent="0.25">
      <c r="A52" s="6" t="s">
        <v>49</v>
      </c>
      <c r="B52" s="7">
        <v>85</v>
      </c>
      <c r="C52" s="8">
        <f t="shared" si="5"/>
        <v>60</v>
      </c>
      <c r="D52" s="8">
        <f t="shared" si="10"/>
        <v>25</v>
      </c>
      <c r="E52" s="9">
        <v>3</v>
      </c>
      <c r="F52" s="10">
        <f t="shared" si="11"/>
        <v>75</v>
      </c>
      <c r="G52" s="9">
        <f t="shared" si="8"/>
        <v>72.11</v>
      </c>
      <c r="H52" s="11">
        <f t="shared" si="12"/>
        <v>2.89</v>
      </c>
    </row>
    <row r="53" spans="1:8" ht="15" x14ac:dyDescent="0.25">
      <c r="A53" s="6" t="s">
        <v>50</v>
      </c>
      <c r="B53" s="7">
        <v>28</v>
      </c>
      <c r="C53" s="8">
        <f>ROUND(B53*70%,0)</f>
        <v>20</v>
      </c>
      <c r="D53" s="8">
        <f t="shared" si="10"/>
        <v>8</v>
      </c>
      <c r="E53" s="9">
        <v>1.5</v>
      </c>
      <c r="F53" s="10">
        <f t="shared" si="11"/>
        <v>12</v>
      </c>
      <c r="G53" s="9">
        <f>ROUNDDOWN(F53/1.04,2)</f>
        <v>11.53</v>
      </c>
      <c r="H53" s="19">
        <f t="shared" si="12"/>
        <v>0.47</v>
      </c>
    </row>
    <row r="54" spans="1:8" ht="15" x14ac:dyDescent="0.25">
      <c r="A54" s="6" t="s">
        <v>51</v>
      </c>
      <c r="B54" s="7">
        <v>426</v>
      </c>
      <c r="C54" s="8">
        <f>ROUND(B54*70%,0)</f>
        <v>298</v>
      </c>
      <c r="D54" s="8">
        <f t="shared" si="10"/>
        <v>128</v>
      </c>
      <c r="E54" s="9">
        <v>1</v>
      </c>
      <c r="F54" s="10">
        <f t="shared" si="11"/>
        <v>128</v>
      </c>
      <c r="G54" s="9">
        <f>ROUNDDOWN(F54/1.04,2)</f>
        <v>123.07</v>
      </c>
      <c r="H54" s="11">
        <f t="shared" si="12"/>
        <v>4.93</v>
      </c>
    </row>
    <row r="55" spans="1:8" ht="15" x14ac:dyDescent="0.25">
      <c r="A55" s="6" t="s">
        <v>52</v>
      </c>
      <c r="B55" s="7">
        <v>6</v>
      </c>
      <c r="C55" s="8">
        <f>ROUND(B55*70%,0)</f>
        <v>4</v>
      </c>
      <c r="D55" s="8">
        <f t="shared" si="10"/>
        <v>2</v>
      </c>
      <c r="E55" s="9">
        <v>0.85</v>
      </c>
      <c r="F55" s="10">
        <f t="shared" si="11"/>
        <v>1.7</v>
      </c>
      <c r="G55" s="9">
        <f>ROUNDDOWN(F55/1.04,2)</f>
        <v>1.63</v>
      </c>
      <c r="H55" s="11">
        <f t="shared" si="12"/>
        <v>7.0000000000000007E-2</v>
      </c>
    </row>
    <row r="56" spans="1:8" ht="15" x14ac:dyDescent="0.25">
      <c r="A56" s="6" t="s">
        <v>53</v>
      </c>
      <c r="B56" s="7">
        <v>49</v>
      </c>
      <c r="C56" s="8">
        <f>ROUND(B56*70%,0)</f>
        <v>34</v>
      </c>
      <c r="D56" s="8">
        <f t="shared" si="10"/>
        <v>15</v>
      </c>
      <c r="E56" s="9">
        <v>2</v>
      </c>
      <c r="F56" s="10">
        <f t="shared" si="11"/>
        <v>30</v>
      </c>
      <c r="G56" s="9">
        <f>ROUNDDOWN(F56/1.04,2)</f>
        <v>28.84</v>
      </c>
      <c r="H56" s="19">
        <f t="shared" si="12"/>
        <v>1.1599999999999999</v>
      </c>
    </row>
    <row r="57" spans="1:8" ht="16.5" thickBot="1" x14ac:dyDescent="0.25">
      <c r="A57" s="23" t="s">
        <v>54</v>
      </c>
      <c r="B57" s="24"/>
      <c r="C57" s="24"/>
      <c r="D57" s="24"/>
      <c r="E57" s="24"/>
      <c r="F57" s="24"/>
      <c r="G57" s="25"/>
      <c r="H57" s="20">
        <f>SUM(H6:H56)</f>
        <v>88.70999999999998</v>
      </c>
    </row>
    <row r="58" spans="1:8" x14ac:dyDescent="0.2">
      <c r="A58" s="26"/>
      <c r="B58" s="27"/>
      <c r="C58" s="27"/>
      <c r="D58" s="27"/>
      <c r="E58" s="27"/>
      <c r="F58" s="27"/>
      <c r="G58" s="27"/>
      <c r="H58" s="28"/>
    </row>
    <row r="59" spans="1:8" x14ac:dyDescent="0.2">
      <c r="A59" s="29"/>
      <c r="B59" s="30"/>
      <c r="C59" s="30"/>
      <c r="D59" s="30"/>
      <c r="E59" s="30"/>
      <c r="F59" s="30"/>
      <c r="G59" s="30"/>
      <c r="H59" s="31"/>
    </row>
    <row r="60" spans="1:8" x14ac:dyDescent="0.2">
      <c r="A60" s="29"/>
      <c r="B60" s="30"/>
      <c r="C60" s="30"/>
      <c r="D60" s="30"/>
      <c r="E60" s="30"/>
      <c r="F60" s="30"/>
      <c r="G60" s="30"/>
      <c r="H60" s="31"/>
    </row>
    <row r="61" spans="1:8" x14ac:dyDescent="0.2">
      <c r="A61" s="29"/>
      <c r="B61" s="30"/>
      <c r="C61" s="30"/>
      <c r="D61" s="30"/>
      <c r="E61" s="30"/>
      <c r="F61" s="30"/>
      <c r="G61" s="30"/>
      <c r="H61" s="31"/>
    </row>
    <row r="62" spans="1:8" x14ac:dyDescent="0.2">
      <c r="A62" s="29"/>
      <c r="B62" s="30"/>
      <c r="C62" s="30"/>
      <c r="D62" s="30"/>
      <c r="E62" s="30"/>
      <c r="F62" s="30"/>
      <c r="G62" s="30"/>
      <c r="H62" s="31"/>
    </row>
    <row r="63" spans="1:8" x14ac:dyDescent="0.2">
      <c r="A63" s="29"/>
      <c r="B63" s="30"/>
      <c r="C63" s="30"/>
      <c r="D63" s="30"/>
      <c r="E63" s="30"/>
      <c r="F63" s="30"/>
      <c r="G63" s="30"/>
      <c r="H63" s="31"/>
    </row>
    <row r="64" spans="1:8" x14ac:dyDescent="0.2">
      <c r="A64" s="29"/>
      <c r="B64" s="30"/>
      <c r="C64" s="30"/>
      <c r="D64" s="30"/>
      <c r="E64" s="30"/>
      <c r="F64" s="30"/>
      <c r="G64" s="30"/>
      <c r="H64" s="31"/>
    </row>
    <row r="65" spans="1:8" x14ac:dyDescent="0.2">
      <c r="A65" s="29"/>
      <c r="B65" s="30"/>
      <c r="C65" s="30"/>
      <c r="D65" s="30"/>
      <c r="E65" s="30"/>
      <c r="F65" s="30"/>
      <c r="G65" s="30"/>
      <c r="H65" s="31"/>
    </row>
    <row r="66" spans="1:8" x14ac:dyDescent="0.2">
      <c r="A66" s="29"/>
      <c r="B66" s="30"/>
      <c r="C66" s="30"/>
      <c r="D66" s="30"/>
      <c r="E66" s="30"/>
      <c r="F66" s="30"/>
      <c r="G66" s="30"/>
      <c r="H66" s="31"/>
    </row>
    <row r="67" spans="1:8" x14ac:dyDescent="0.2">
      <c r="A67" s="29"/>
      <c r="B67" s="30"/>
      <c r="C67" s="30"/>
      <c r="D67" s="30"/>
      <c r="E67" s="30"/>
      <c r="F67" s="30"/>
      <c r="G67" s="30"/>
      <c r="H67" s="31"/>
    </row>
    <row r="68" spans="1:8" x14ac:dyDescent="0.2">
      <c r="A68" s="29"/>
      <c r="B68" s="30"/>
      <c r="C68" s="30"/>
      <c r="D68" s="30"/>
      <c r="E68" s="30"/>
      <c r="F68" s="30"/>
      <c r="G68" s="30"/>
      <c r="H68" s="31"/>
    </row>
    <row r="69" spans="1:8" x14ac:dyDescent="0.2">
      <c r="A69" s="29"/>
      <c r="B69" s="30"/>
      <c r="C69" s="30"/>
      <c r="D69" s="30"/>
      <c r="E69" s="30"/>
      <c r="F69" s="30"/>
      <c r="G69" s="30"/>
      <c r="H69" s="31"/>
    </row>
    <row r="70" spans="1:8" x14ac:dyDescent="0.2">
      <c r="A70" s="29"/>
      <c r="B70" s="30"/>
      <c r="C70" s="30"/>
      <c r="D70" s="30"/>
      <c r="E70" s="30"/>
      <c r="F70" s="30"/>
      <c r="G70" s="30"/>
      <c r="H70" s="31"/>
    </row>
    <row r="71" spans="1:8" x14ac:dyDescent="0.2">
      <c r="A71" s="29"/>
      <c r="B71" s="30"/>
      <c r="C71" s="30"/>
      <c r="D71" s="30"/>
      <c r="E71" s="30"/>
      <c r="F71" s="30"/>
      <c r="G71" s="30"/>
      <c r="H71" s="31"/>
    </row>
    <row r="72" spans="1:8" x14ac:dyDescent="0.2">
      <c r="A72" s="29"/>
      <c r="B72" s="30"/>
      <c r="C72" s="30"/>
      <c r="D72" s="30"/>
      <c r="E72" s="30"/>
      <c r="F72" s="30"/>
      <c r="G72" s="30"/>
      <c r="H72" s="31"/>
    </row>
    <row r="73" spans="1:8" x14ac:dyDescent="0.2">
      <c r="A73" s="29"/>
      <c r="B73" s="30"/>
      <c r="C73" s="30"/>
      <c r="D73" s="30"/>
      <c r="E73" s="30"/>
      <c r="F73" s="30"/>
      <c r="G73" s="30"/>
      <c r="H73" s="31"/>
    </row>
    <row r="74" spans="1:8" x14ac:dyDescent="0.2">
      <c r="A74" s="29"/>
      <c r="B74" s="30"/>
      <c r="C74" s="30"/>
      <c r="D74" s="30"/>
      <c r="E74" s="30"/>
      <c r="F74" s="30"/>
      <c r="G74" s="30"/>
      <c r="H74" s="31"/>
    </row>
    <row r="75" spans="1:8" x14ac:dyDescent="0.2">
      <c r="A75" s="29"/>
      <c r="B75" s="30"/>
      <c r="C75" s="30"/>
      <c r="D75" s="30"/>
      <c r="E75" s="30"/>
      <c r="F75" s="30"/>
      <c r="G75" s="30"/>
      <c r="H75" s="31"/>
    </row>
    <row r="76" spans="1:8" x14ac:dyDescent="0.2">
      <c r="A76" s="29"/>
      <c r="B76" s="30"/>
      <c r="C76" s="30"/>
      <c r="D76" s="30"/>
      <c r="E76" s="30"/>
      <c r="F76" s="30"/>
      <c r="G76" s="30"/>
      <c r="H76" s="31"/>
    </row>
    <row r="77" spans="1:8" x14ac:dyDescent="0.2">
      <c r="A77" s="29"/>
      <c r="B77" s="30"/>
      <c r="C77" s="30"/>
      <c r="D77" s="30"/>
      <c r="E77" s="30"/>
      <c r="F77" s="30"/>
      <c r="G77" s="30"/>
      <c r="H77" s="31"/>
    </row>
    <row r="78" spans="1:8" x14ac:dyDescent="0.2">
      <c r="A78" s="29"/>
      <c r="B78" s="30"/>
      <c r="C78" s="30"/>
      <c r="D78" s="30"/>
      <c r="E78" s="30"/>
      <c r="F78" s="30"/>
      <c r="G78" s="30"/>
      <c r="H78" s="31"/>
    </row>
    <row r="79" spans="1:8" ht="13.5" thickBot="1" x14ac:dyDescent="0.25">
      <c r="A79" s="32"/>
      <c r="B79" s="33"/>
      <c r="C79" s="33"/>
      <c r="D79" s="33"/>
      <c r="E79" s="33"/>
      <c r="F79" s="33"/>
      <c r="G79" s="33"/>
      <c r="H79" s="34"/>
    </row>
  </sheetData>
  <mergeCells count="4">
    <mergeCell ref="D2:F2"/>
    <mergeCell ref="G2:H2"/>
    <mergeCell ref="A57:G57"/>
    <mergeCell ref="A58:H79"/>
  </mergeCells>
  <printOptions gridLines="1"/>
  <pageMargins left="0.31496062992125984" right="0" top="0.39370078740157483" bottom="0.19685039370078741" header="0.51181102362204722" footer="0.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2020-06-11T09:14:08Z</dcterms:created>
  <dcterms:modified xsi:type="dcterms:W3CDTF">2020-06-11T13:19:33Z</dcterms:modified>
</cp:coreProperties>
</file>