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25" windowWidth="20115" windowHeight="7260"/>
  </bookViews>
  <sheets>
    <sheet name="XSTAMPADISPARI" sheetId="1" r:id="rId1"/>
  </sheets>
  <calcPr calcId="145621"/>
</workbook>
</file>

<file path=xl/calcChain.xml><?xml version="1.0" encoding="utf-8"?>
<calcChain xmlns="http://schemas.openxmlformats.org/spreadsheetml/2006/main">
  <c r="C131" i="1" l="1"/>
  <c r="D131" i="1" s="1"/>
  <c r="F131" i="1" s="1"/>
  <c r="C127" i="1"/>
  <c r="D127" i="1" s="1"/>
  <c r="F127" i="1" s="1"/>
  <c r="C126" i="1"/>
  <c r="D126" i="1" s="1"/>
  <c r="F126" i="1" s="1"/>
  <c r="C125" i="1"/>
  <c r="D125" i="1" s="1"/>
  <c r="F125" i="1" s="1"/>
  <c r="C124" i="1"/>
  <c r="D124" i="1" s="1"/>
  <c r="F124" i="1" s="1"/>
  <c r="C121" i="1"/>
  <c r="D121" i="1" s="1"/>
  <c r="F121" i="1" s="1"/>
  <c r="C119" i="1"/>
  <c r="D119" i="1" s="1"/>
  <c r="F119" i="1" s="1"/>
  <c r="C118" i="1"/>
  <c r="D118" i="1" s="1"/>
  <c r="F118" i="1" s="1"/>
  <c r="C109" i="1"/>
  <c r="D109" i="1" s="1"/>
  <c r="F109" i="1" s="1"/>
  <c r="C108" i="1"/>
  <c r="D108" i="1" s="1"/>
  <c r="F108" i="1" s="1"/>
  <c r="C107" i="1"/>
  <c r="D107" i="1" s="1"/>
  <c r="F107" i="1" s="1"/>
  <c r="C106" i="1"/>
  <c r="D106" i="1" s="1"/>
  <c r="F106" i="1" s="1"/>
  <c r="C105" i="1"/>
  <c r="D105" i="1" s="1"/>
  <c r="F105" i="1" s="1"/>
  <c r="C103" i="1"/>
  <c r="D103" i="1" s="1"/>
  <c r="F103" i="1" s="1"/>
  <c r="C99" i="1"/>
  <c r="D99" i="1" s="1"/>
  <c r="F99" i="1" s="1"/>
  <c r="C97" i="1"/>
  <c r="D97" i="1" s="1"/>
  <c r="F97" i="1" s="1"/>
  <c r="C94" i="1"/>
  <c r="D94" i="1" s="1"/>
  <c r="F94" i="1" s="1"/>
  <c r="C93" i="1"/>
  <c r="D93" i="1" s="1"/>
  <c r="F93" i="1" s="1"/>
  <c r="C90" i="1"/>
  <c r="D90" i="1" s="1"/>
  <c r="F90" i="1" s="1"/>
  <c r="C89" i="1"/>
  <c r="D89" i="1" s="1"/>
  <c r="F89" i="1" s="1"/>
  <c r="C87" i="1"/>
  <c r="D87" i="1" s="1"/>
  <c r="F87" i="1" s="1"/>
  <c r="C76" i="1"/>
  <c r="D76" i="1" s="1"/>
  <c r="F76" i="1" s="1"/>
  <c r="C75" i="1"/>
  <c r="D75" i="1" s="1"/>
  <c r="F75" i="1" s="1"/>
  <c r="D74" i="1"/>
  <c r="F74" i="1" s="1"/>
  <c r="C74" i="1"/>
  <c r="D73" i="1"/>
  <c r="F73" i="1" s="1"/>
  <c r="C73" i="1"/>
  <c r="C67" i="1"/>
  <c r="D67" i="1" s="1"/>
  <c r="F67" i="1" s="1"/>
  <c r="C66" i="1"/>
  <c r="D66" i="1" s="1"/>
  <c r="F66" i="1" s="1"/>
  <c r="C63" i="1"/>
  <c r="D63" i="1" s="1"/>
  <c r="F63" i="1" s="1"/>
  <c r="C62" i="1"/>
  <c r="D62" i="1" s="1"/>
  <c r="F62" i="1" s="1"/>
  <c r="C61" i="1"/>
  <c r="D61" i="1" s="1"/>
  <c r="F61" i="1" s="1"/>
  <c r="C59" i="1"/>
  <c r="D59" i="1" s="1"/>
  <c r="F59" i="1" s="1"/>
  <c r="C55" i="1"/>
  <c r="D55" i="1" s="1"/>
  <c r="F55" i="1" s="1"/>
  <c r="C53" i="1"/>
  <c r="D53" i="1" s="1"/>
  <c r="F53" i="1" s="1"/>
  <c r="C52" i="1"/>
  <c r="D52" i="1" s="1"/>
  <c r="F52" i="1" s="1"/>
  <c r="C51" i="1"/>
  <c r="D51" i="1" s="1"/>
  <c r="F51" i="1" s="1"/>
  <c r="C40" i="1"/>
  <c r="D40" i="1" s="1"/>
  <c r="F40" i="1" s="1"/>
  <c r="C38" i="1"/>
  <c r="D38" i="1" s="1"/>
  <c r="F38" i="1" s="1"/>
  <c r="C36" i="1"/>
  <c r="D36" i="1" s="1"/>
  <c r="F36" i="1" s="1"/>
  <c r="C33" i="1"/>
  <c r="D33" i="1" s="1"/>
  <c r="F33" i="1" s="1"/>
  <c r="C27" i="1"/>
  <c r="D27" i="1" s="1"/>
  <c r="F27" i="1" s="1"/>
  <c r="C23" i="1"/>
  <c r="D23" i="1" s="1"/>
  <c r="F23" i="1" s="1"/>
  <c r="C22" i="1"/>
  <c r="D22" i="1" s="1"/>
  <c r="F22" i="1" s="1"/>
  <c r="C21" i="1"/>
  <c r="D21" i="1" s="1"/>
  <c r="F21" i="1" s="1"/>
  <c r="C19" i="1"/>
  <c r="D19" i="1" s="1"/>
  <c r="F19" i="1" s="1"/>
  <c r="C14" i="1"/>
  <c r="D14" i="1" s="1"/>
  <c r="F14" i="1" s="1"/>
  <c r="C12" i="1"/>
  <c r="D12" i="1" s="1"/>
  <c r="F12" i="1" s="1"/>
  <c r="C11" i="1"/>
  <c r="D11" i="1" s="1"/>
  <c r="F11" i="1" s="1"/>
  <c r="C10" i="1"/>
  <c r="D10" i="1" s="1"/>
  <c r="F10" i="1" s="1"/>
  <c r="G7" i="1"/>
  <c r="H7" i="1" s="1"/>
  <c r="C7" i="1"/>
  <c r="D7" i="1" s="1"/>
  <c r="G6" i="1"/>
  <c r="H6" i="1" s="1"/>
  <c r="C6" i="1"/>
  <c r="D6" i="1" s="1"/>
  <c r="G5" i="1"/>
  <c r="H5" i="1" s="1"/>
  <c r="C5" i="1"/>
  <c r="D5" i="1" s="1"/>
  <c r="G131" i="1" l="1"/>
  <c r="H131" i="1" s="1"/>
  <c r="G127" i="1"/>
  <c r="H127" i="1" s="1"/>
  <c r="G126" i="1"/>
  <c r="H126" i="1" s="1"/>
  <c r="G125" i="1"/>
  <c r="H125" i="1" s="1"/>
  <c r="G124" i="1"/>
  <c r="H124" i="1" s="1"/>
  <c r="G121" i="1"/>
  <c r="H121" i="1" s="1"/>
  <c r="G119" i="1"/>
  <c r="H119" i="1" s="1"/>
  <c r="G118" i="1"/>
  <c r="H118" i="1" s="1"/>
  <c r="G106" i="1"/>
  <c r="H106" i="1" s="1"/>
  <c r="G109" i="1"/>
  <c r="H109" i="1" s="1"/>
  <c r="G107" i="1"/>
  <c r="H107" i="1" s="1"/>
  <c r="G105" i="1"/>
  <c r="H105" i="1"/>
  <c r="G108" i="1"/>
  <c r="H108" i="1" s="1"/>
  <c r="G103" i="1"/>
  <c r="H103" i="1" s="1"/>
  <c r="G99" i="1"/>
  <c r="H99" i="1" s="1"/>
  <c r="G97" i="1"/>
  <c r="H97" i="1" s="1"/>
  <c r="G94" i="1"/>
  <c r="H94" i="1" s="1"/>
  <c r="G93" i="1"/>
  <c r="H93" i="1" s="1"/>
  <c r="G90" i="1"/>
  <c r="H90" i="1" s="1"/>
  <c r="G89" i="1"/>
  <c r="H89" i="1" s="1"/>
  <c r="G87" i="1"/>
  <c r="H87" i="1" s="1"/>
  <c r="G76" i="1"/>
  <c r="H76" i="1" s="1"/>
  <c r="G75" i="1"/>
  <c r="H75" i="1" s="1"/>
  <c r="G74" i="1"/>
  <c r="H74" i="1" s="1"/>
  <c r="G73" i="1"/>
  <c r="H73" i="1" s="1"/>
  <c r="G67" i="1"/>
  <c r="H67" i="1" s="1"/>
  <c r="G66" i="1"/>
  <c r="H66" i="1" s="1"/>
  <c r="G61" i="1"/>
  <c r="H61" i="1" s="1"/>
  <c r="G62" i="1"/>
  <c r="H62" i="1" s="1"/>
  <c r="G63" i="1"/>
  <c r="H63" i="1" s="1"/>
  <c r="G59" i="1"/>
  <c r="H59" i="1" s="1"/>
  <c r="G55" i="1"/>
  <c r="H55" i="1" s="1"/>
  <c r="G53" i="1"/>
  <c r="H53" i="1" s="1"/>
  <c r="G52" i="1"/>
  <c r="H52" i="1" s="1"/>
  <c r="G51" i="1"/>
  <c r="H51" i="1" s="1"/>
  <c r="G40" i="1"/>
  <c r="H40" i="1" s="1"/>
  <c r="G38" i="1"/>
  <c r="H38" i="1" s="1"/>
  <c r="G36" i="1"/>
  <c r="H36" i="1" s="1"/>
  <c r="G33" i="1"/>
  <c r="H33" i="1" s="1"/>
  <c r="G27" i="1"/>
  <c r="H27" i="1" s="1"/>
  <c r="G23" i="1"/>
  <c r="H23" i="1" s="1"/>
  <c r="G22" i="1"/>
  <c r="H22" i="1" s="1"/>
  <c r="G21" i="1"/>
  <c r="H21" i="1" s="1"/>
  <c r="G19" i="1"/>
  <c r="H19" i="1" s="1"/>
  <c r="G14" i="1"/>
  <c r="H14" i="1" s="1"/>
  <c r="G12" i="1"/>
  <c r="H12" i="1" s="1"/>
  <c r="G10" i="1"/>
  <c r="H10" i="1" s="1"/>
  <c r="G11" i="1"/>
  <c r="H11" i="1" s="1"/>
  <c r="C129" i="1"/>
  <c r="D129" i="1" s="1"/>
  <c r="F129" i="1" s="1"/>
  <c r="C112" i="1"/>
  <c r="D112" i="1" s="1"/>
  <c r="F112" i="1" s="1"/>
  <c r="C111" i="1"/>
  <c r="D111" i="1" s="1"/>
  <c r="F111" i="1" s="1"/>
  <c r="C110" i="1"/>
  <c r="D110" i="1" s="1"/>
  <c r="F110" i="1" s="1"/>
  <c r="C104" i="1"/>
  <c r="D104" i="1" s="1"/>
  <c r="F104" i="1" s="1"/>
  <c r="C91" i="1"/>
  <c r="D91" i="1" s="1"/>
  <c r="F91" i="1" s="1"/>
  <c r="C83" i="1"/>
  <c r="D83" i="1" s="1"/>
  <c r="F83" i="1" s="1"/>
  <c r="C79" i="1"/>
  <c r="D79" i="1" s="1"/>
  <c r="F79" i="1" s="1"/>
  <c r="C71" i="1"/>
  <c r="D71" i="1" s="1"/>
  <c r="F71" i="1" s="1"/>
  <c r="C64" i="1"/>
  <c r="D64" i="1" s="1"/>
  <c r="F64" i="1" s="1"/>
  <c r="C60" i="1"/>
  <c r="D60" i="1" s="1"/>
  <c r="F60" i="1" s="1"/>
  <c r="C50" i="1"/>
  <c r="D50" i="1" s="1"/>
  <c r="F50" i="1" s="1"/>
  <c r="C49" i="1"/>
  <c r="D49" i="1" s="1"/>
  <c r="F49" i="1" s="1"/>
  <c r="C48" i="1"/>
  <c r="D48" i="1" s="1"/>
  <c r="F48" i="1" s="1"/>
  <c r="C47" i="1"/>
  <c r="D47" i="1" s="1"/>
  <c r="F47" i="1" s="1"/>
  <c r="C46" i="1"/>
  <c r="D46" i="1" s="1"/>
  <c r="F46" i="1" s="1"/>
  <c r="C45" i="1"/>
  <c r="D45" i="1" s="1"/>
  <c r="F45" i="1" s="1"/>
  <c r="C44" i="1"/>
  <c r="D44" i="1" s="1"/>
  <c r="F44" i="1" s="1"/>
  <c r="C41" i="1"/>
  <c r="D41" i="1" s="1"/>
  <c r="F41" i="1" s="1"/>
  <c r="C31" i="1"/>
  <c r="D31" i="1" s="1"/>
  <c r="F31" i="1" s="1"/>
  <c r="C30" i="1"/>
  <c r="D30" i="1" s="1"/>
  <c r="F30" i="1" s="1"/>
  <c r="C29" i="1"/>
  <c r="D29" i="1" s="1"/>
  <c r="F29" i="1" s="1"/>
  <c r="C17" i="1"/>
  <c r="D17" i="1" s="1"/>
  <c r="F17" i="1" s="1"/>
  <c r="C16" i="1"/>
  <c r="D16" i="1" s="1"/>
  <c r="F16" i="1" s="1"/>
  <c r="C15" i="1"/>
  <c r="D15" i="1" s="1"/>
  <c r="F15" i="1" s="1"/>
  <c r="G129" i="1" l="1"/>
  <c r="H129" i="1" s="1"/>
  <c r="G111" i="1"/>
  <c r="H111" i="1" s="1"/>
  <c r="G110" i="1"/>
  <c r="H110" i="1" s="1"/>
  <c r="G112" i="1"/>
  <c r="H112" i="1" s="1"/>
  <c r="G104" i="1"/>
  <c r="H104" i="1" s="1"/>
  <c r="G91" i="1"/>
  <c r="H91" i="1" s="1"/>
  <c r="G83" i="1"/>
  <c r="H83" i="1" s="1"/>
  <c r="G79" i="1"/>
  <c r="H79" i="1" s="1"/>
  <c r="G71" i="1"/>
  <c r="H71" i="1" s="1"/>
  <c r="G64" i="1"/>
  <c r="H64" i="1" s="1"/>
  <c r="G60" i="1"/>
  <c r="H60" i="1" s="1"/>
  <c r="G49" i="1"/>
  <c r="H49" i="1" s="1"/>
  <c r="G48" i="1"/>
  <c r="H48" i="1" s="1"/>
  <c r="G46" i="1"/>
  <c r="H46" i="1" s="1"/>
  <c r="G47" i="1"/>
  <c r="H47" i="1" s="1"/>
  <c r="G45" i="1"/>
  <c r="H45" i="1" s="1"/>
  <c r="G50" i="1"/>
  <c r="H50" i="1" s="1"/>
  <c r="G44" i="1"/>
  <c r="H44" i="1" s="1"/>
  <c r="G41" i="1"/>
  <c r="H41" i="1" s="1"/>
  <c r="G31" i="1"/>
  <c r="H31" i="1" s="1"/>
  <c r="G29" i="1"/>
  <c r="H29" i="1" s="1"/>
  <c r="G30" i="1"/>
  <c r="H30" i="1" s="1"/>
  <c r="G16" i="1"/>
  <c r="H16" i="1" s="1"/>
  <c r="G17" i="1"/>
  <c r="H17" i="1" s="1"/>
  <c r="G15" i="1"/>
  <c r="H15" i="1" s="1"/>
  <c r="C128" i="1"/>
  <c r="D128" i="1" s="1"/>
  <c r="F128" i="1" s="1"/>
  <c r="C101" i="1"/>
  <c r="D101" i="1" s="1"/>
  <c r="F101" i="1" s="1"/>
  <c r="C95" i="1"/>
  <c r="D95" i="1" s="1"/>
  <c r="F95" i="1" s="1"/>
  <c r="C88" i="1"/>
  <c r="D88" i="1" s="1"/>
  <c r="F88" i="1" s="1"/>
  <c r="C86" i="1"/>
  <c r="D86" i="1" s="1"/>
  <c r="F86" i="1" s="1"/>
  <c r="C92" i="1"/>
  <c r="D92" i="1" s="1"/>
  <c r="F92" i="1" s="1"/>
  <c r="C57" i="1"/>
  <c r="D57" i="1" s="1"/>
  <c r="F57" i="1" s="1"/>
  <c r="C39" i="1"/>
  <c r="D39" i="1" s="1"/>
  <c r="F39" i="1" s="1"/>
  <c r="C34" i="1"/>
  <c r="D34" i="1" s="1"/>
  <c r="F34" i="1" s="1"/>
  <c r="C24" i="1"/>
  <c r="D24" i="1" s="1"/>
  <c r="F24" i="1" s="1"/>
  <c r="C25" i="1"/>
  <c r="D25" i="1" s="1"/>
  <c r="F25" i="1" s="1"/>
  <c r="C13" i="1"/>
  <c r="D13" i="1" s="1"/>
  <c r="F13" i="1" s="1"/>
  <c r="C9" i="1"/>
  <c r="D9" i="1" s="1"/>
  <c r="F9" i="1" s="1"/>
  <c r="G128" i="1" l="1"/>
  <c r="H128" i="1" s="1"/>
  <c r="G101" i="1"/>
  <c r="H101" i="1" s="1"/>
  <c r="G95" i="1"/>
  <c r="H95" i="1" s="1"/>
  <c r="G88" i="1"/>
  <c r="H88" i="1" s="1"/>
  <c r="G86" i="1"/>
  <c r="H86" i="1" s="1"/>
  <c r="G92" i="1"/>
  <c r="H92" i="1" s="1"/>
  <c r="G57" i="1"/>
  <c r="H57" i="1" s="1"/>
  <c r="G39" i="1"/>
  <c r="H39" i="1" s="1"/>
  <c r="G34" i="1"/>
  <c r="H34" i="1" s="1"/>
  <c r="G24" i="1"/>
  <c r="H24" i="1" s="1"/>
  <c r="G25" i="1"/>
  <c r="H25" i="1" s="1"/>
  <c r="G13" i="1"/>
  <c r="H13" i="1" s="1"/>
  <c r="G9" i="1"/>
  <c r="H9" i="1" s="1"/>
  <c r="C81" i="1"/>
  <c r="D81" i="1" s="1"/>
  <c r="F81" i="1" s="1"/>
  <c r="C54" i="1"/>
  <c r="D54" i="1" s="1"/>
  <c r="F54" i="1" s="1"/>
  <c r="G81" i="1" l="1"/>
  <c r="H81" i="1" s="1"/>
  <c r="G54" i="1"/>
  <c r="H54" i="1" s="1"/>
  <c r="C20" i="1"/>
  <c r="D20" i="1" s="1"/>
  <c r="F20" i="1" s="1"/>
  <c r="G4" i="1"/>
  <c r="H4" i="1" s="1"/>
  <c r="C4" i="1"/>
  <c r="D4" i="1" s="1"/>
  <c r="G20" i="1" l="1"/>
  <c r="H20" i="1" s="1"/>
  <c r="C114" i="1"/>
  <c r="D114" i="1" s="1"/>
  <c r="F114" i="1" s="1"/>
  <c r="C69" i="1"/>
  <c r="D69" i="1" s="1"/>
  <c r="F69" i="1" s="1"/>
  <c r="C42" i="1"/>
  <c r="D42" i="1" s="1"/>
  <c r="F42" i="1" s="1"/>
  <c r="G114" i="1" l="1"/>
  <c r="H114" i="1" s="1"/>
  <c r="G69" i="1"/>
  <c r="H69" i="1" s="1"/>
  <c r="G42" i="1"/>
  <c r="H42" i="1" s="1"/>
  <c r="C102" i="1"/>
  <c r="D102" i="1" s="1"/>
  <c r="F102" i="1" s="1"/>
  <c r="G102" i="1" l="1"/>
  <c r="H102" i="1" s="1"/>
  <c r="C18" i="1"/>
  <c r="D18" i="1" s="1"/>
  <c r="F18" i="1" s="1"/>
  <c r="G18" i="1" l="1"/>
  <c r="H18" i="1" s="1"/>
  <c r="C70" i="1"/>
  <c r="D70" i="1" s="1"/>
  <c r="F70" i="1" s="1"/>
  <c r="G70" i="1" l="1"/>
  <c r="H70" i="1" s="1"/>
  <c r="C37" i="1"/>
  <c r="D37" i="1" s="1"/>
  <c r="F37" i="1" s="1"/>
  <c r="G37" i="1" l="1"/>
  <c r="H37" i="1" s="1"/>
  <c r="C132" i="1"/>
  <c r="D132" i="1" s="1"/>
  <c r="F132" i="1" s="1"/>
  <c r="C130" i="1"/>
  <c r="D130" i="1" s="1"/>
  <c r="F130" i="1" s="1"/>
  <c r="C120" i="1"/>
  <c r="D120" i="1" s="1"/>
  <c r="F120" i="1" s="1"/>
  <c r="G132" i="1" l="1"/>
  <c r="H132" i="1" s="1"/>
  <c r="G130" i="1"/>
  <c r="H130" i="1" s="1"/>
  <c r="G120" i="1"/>
  <c r="H120" i="1" s="1"/>
  <c r="C8" i="1" l="1"/>
  <c r="D8" i="1" s="1"/>
  <c r="F8" i="1" s="1"/>
  <c r="G8" i="1" l="1"/>
  <c r="H8" i="1" s="1"/>
  <c r="C100" i="1"/>
  <c r="D100" i="1" s="1"/>
  <c r="F100" i="1" s="1"/>
  <c r="C98" i="1"/>
  <c r="D98" i="1" s="1"/>
  <c r="F98" i="1" s="1"/>
  <c r="C80" i="1"/>
  <c r="D80" i="1" s="1"/>
  <c r="F80" i="1" s="1"/>
  <c r="C72" i="1"/>
  <c r="D72" i="1" s="1"/>
  <c r="F72" i="1" s="1"/>
  <c r="C65" i="1"/>
  <c r="D65" i="1" s="1"/>
  <c r="F65" i="1" s="1"/>
  <c r="C32" i="1"/>
  <c r="D32" i="1" s="1"/>
  <c r="F32" i="1" s="1"/>
  <c r="C123" i="1"/>
  <c r="D123" i="1" s="1"/>
  <c r="F123" i="1" s="1"/>
  <c r="C122" i="1"/>
  <c r="D122" i="1" s="1"/>
  <c r="F122" i="1" s="1"/>
  <c r="C117" i="1"/>
  <c r="D117" i="1" s="1"/>
  <c r="F117" i="1" s="1"/>
  <c r="C116" i="1"/>
  <c r="D116" i="1" s="1"/>
  <c r="F116" i="1" s="1"/>
  <c r="C115" i="1"/>
  <c r="D115" i="1" s="1"/>
  <c r="F115" i="1" s="1"/>
  <c r="C113" i="1"/>
  <c r="D113" i="1" s="1"/>
  <c r="F113" i="1" s="1"/>
  <c r="C96" i="1"/>
  <c r="D96" i="1" s="1"/>
  <c r="F96" i="1" s="1"/>
  <c r="C85" i="1"/>
  <c r="D85" i="1" s="1"/>
  <c r="F85" i="1" s="1"/>
  <c r="C84" i="1"/>
  <c r="D84" i="1" s="1"/>
  <c r="F84" i="1" s="1"/>
  <c r="C82" i="1"/>
  <c r="D82" i="1" s="1"/>
  <c r="F82" i="1" s="1"/>
  <c r="G82" i="1" s="1"/>
  <c r="C78" i="1"/>
  <c r="D78" i="1" s="1"/>
  <c r="F78" i="1" s="1"/>
  <c r="C77" i="1"/>
  <c r="D77" i="1" s="1"/>
  <c r="F77" i="1" s="1"/>
  <c r="C68" i="1"/>
  <c r="D68" i="1" s="1"/>
  <c r="F68" i="1" s="1"/>
  <c r="G68" i="1" s="1"/>
  <c r="C58" i="1"/>
  <c r="D58" i="1" s="1"/>
  <c r="F58" i="1" s="1"/>
  <c r="C56" i="1"/>
  <c r="D56" i="1" s="1"/>
  <c r="F56" i="1" s="1"/>
  <c r="C43" i="1"/>
  <c r="D43" i="1" s="1"/>
  <c r="F43" i="1" s="1"/>
  <c r="C35" i="1"/>
  <c r="D35" i="1" s="1"/>
  <c r="F35" i="1" s="1"/>
  <c r="G35" i="1" s="1"/>
  <c r="C28" i="1"/>
  <c r="D28" i="1" s="1"/>
  <c r="F28" i="1" s="1"/>
  <c r="C26" i="1"/>
  <c r="D26" i="1" s="1"/>
  <c r="F26" i="1" s="1"/>
  <c r="C3" i="1"/>
  <c r="D3" i="1" s="1"/>
  <c r="F3" i="1" s="1"/>
  <c r="G100" i="1" l="1"/>
  <c r="H100" i="1" s="1"/>
  <c r="G98" i="1"/>
  <c r="H98" i="1" s="1"/>
  <c r="G80" i="1"/>
  <c r="H80" i="1" s="1"/>
  <c r="G72" i="1"/>
  <c r="H72" i="1" s="1"/>
  <c r="G65" i="1"/>
  <c r="H65" i="1" s="1"/>
  <c r="G32" i="1"/>
  <c r="H32" i="1" s="1"/>
  <c r="H35" i="1"/>
  <c r="G26" i="1"/>
  <c r="H26" i="1" s="1"/>
  <c r="G116" i="1"/>
  <c r="H116" i="1" s="1"/>
  <c r="G96" i="1"/>
  <c r="H96" i="1" s="1"/>
  <c r="G3" i="1"/>
  <c r="H3" i="1" s="1"/>
  <c r="G28" i="1"/>
  <c r="H28" i="1" s="1"/>
  <c r="H68" i="1"/>
  <c r="G77" i="1"/>
  <c r="H77" i="1" s="1"/>
  <c r="G85" i="1"/>
  <c r="H85" i="1" s="1"/>
  <c r="G113" i="1"/>
  <c r="H113" i="1" s="1"/>
  <c r="G122" i="1"/>
  <c r="H122" i="1" s="1"/>
  <c r="G58" i="1"/>
  <c r="H58" i="1" s="1"/>
  <c r="G43" i="1"/>
  <c r="H43" i="1" s="1"/>
  <c r="G78" i="1"/>
  <c r="H78" i="1" s="1"/>
  <c r="H82" i="1"/>
  <c r="G117" i="1"/>
  <c r="H117" i="1" s="1"/>
  <c r="G56" i="1"/>
  <c r="H56" i="1" s="1"/>
  <c r="G84" i="1"/>
  <c r="H84" i="1" s="1"/>
  <c r="G115" i="1"/>
  <c r="H115" i="1" s="1"/>
  <c r="G123" i="1"/>
  <c r="H123" i="1" s="1"/>
  <c r="H133" i="1" l="1"/>
</calcChain>
</file>

<file path=xl/sharedStrings.xml><?xml version="1.0" encoding="utf-8"?>
<sst xmlns="http://schemas.openxmlformats.org/spreadsheetml/2006/main" count="138" uniqueCount="134">
  <si>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</si>
  <si>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</si>
  <si>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</si>
  <si>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</si>
  <si>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</si>
  <si>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</si>
  <si>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CELEBRIAMO C.GIOIA 3a EDIZ.</t>
  </si>
  <si>
    <t>FESTA DEL PERDONO</t>
  </si>
  <si>
    <t>IO SONO CON VOI 1°PARTE</t>
  </si>
  <si>
    <t>MIA PREGHIERA</t>
  </si>
  <si>
    <t>PREGARE OGNI GIORNO</t>
  </si>
  <si>
    <t>PREGHIAMO CON MARIA</t>
  </si>
  <si>
    <t>PRIMA CONFESSIONE…</t>
  </si>
  <si>
    <t>PRIMA CONF. - GUIDA</t>
  </si>
  <si>
    <t>RICEVI IL SIGILLO</t>
  </si>
  <si>
    <t>VANGELO E ATTI n.e.</t>
  </si>
  <si>
    <t xml:space="preserve">VANGELO E ATTI tasc. cena </t>
  </si>
  <si>
    <t>VANGELO E ATTI tasc.</t>
  </si>
  <si>
    <t>VANGELO E ATTI tasc. ragazzi</t>
  </si>
  <si>
    <t xml:space="preserve">                                                                          TOTALE I.V.A.</t>
  </si>
  <si>
    <t>CRESIMA: UN DONO</t>
  </si>
  <si>
    <t>IO TI BATTEZZO</t>
  </si>
  <si>
    <t>MADRE DEL SIGNORE</t>
  </si>
  <si>
    <t>NUOVO MESSALINO</t>
  </si>
  <si>
    <t>PREGHIAMO IL PADRONE</t>
  </si>
  <si>
    <t>PRENDETE E …</t>
  </si>
  <si>
    <t>SAN CESARE DE BUS</t>
  </si>
  <si>
    <t>5,00</t>
  </si>
  <si>
    <t>VENITE CON ME - 1</t>
  </si>
  <si>
    <t>VENITE CON ME - 2</t>
  </si>
  <si>
    <t>MIO LIBRO DI PREGHIERE</t>
  </si>
  <si>
    <t>CARTA IDENTITA' DELLA CHIESA</t>
  </si>
  <si>
    <t>ANTIQUUM MINISTERIUM - PAPA FRANCESCO</t>
  </si>
  <si>
    <t>CONVERSAZIONI CON M. TERESA</t>
  </si>
  <si>
    <t>FERITE E FERITOIE</t>
  </si>
  <si>
    <t>MIO GESU'</t>
  </si>
  <si>
    <t>VANGELO E ATTI RIL</t>
  </si>
  <si>
    <t>VENITE BENEDETTI</t>
  </si>
  <si>
    <t>VIA DI SAN GIUSEPPE</t>
  </si>
  <si>
    <t>A MESSA SALTANDO…</t>
  </si>
  <si>
    <t>CATECHISTA SECONDO</t>
  </si>
  <si>
    <t>DALLA DISPERAZIONE ALLA….</t>
  </si>
  <si>
    <t>INCONTRI EUCARISTICI</t>
  </si>
  <si>
    <t>PREGHIERE A SAN MICHELE</t>
  </si>
  <si>
    <t>AVE MARIA</t>
  </si>
  <si>
    <t>BELLEZZA DELLA CELEBRAZIONE</t>
  </si>
  <si>
    <t xml:space="preserve">CREDO, PREGHIERA </t>
  </si>
  <si>
    <t>IO SONO CON VOI 2°PARTE</t>
  </si>
  <si>
    <t>PRIMI PASSI NEL CAMMINO</t>
  </si>
  <si>
    <t>RACCONTI SOTTO L'ALBERO</t>
  </si>
  <si>
    <t>SIGNORE TI PREGO</t>
  </si>
  <si>
    <t>VIA CRUCIS PER RAGAZZI</t>
  </si>
  <si>
    <t>BUONA DOMENICA - A</t>
  </si>
  <si>
    <t>BUONA DOMENICA - B</t>
  </si>
  <si>
    <t>BUONA DOMENICA - C</t>
  </si>
  <si>
    <t>CELEBRAZIONI ANNO CAT.</t>
  </si>
  <si>
    <t>CELEBRAZIONI ANNO PAST.</t>
  </si>
  <si>
    <t xml:space="preserve">CON CUORE DI PADRE </t>
  </si>
  <si>
    <t>CON LA BIBBIA E IL …</t>
  </si>
  <si>
    <t>CONOSCERE GESU</t>
  </si>
  <si>
    <t>CONOSCERE GESU - GUIDA</t>
  </si>
  <si>
    <t>DIO PARLA ALL'UOMO</t>
  </si>
  <si>
    <t>EUCARISTIA RITO E VITA</t>
  </si>
  <si>
    <t>FESTA DEL PERDONO - GUIDA</t>
  </si>
  <si>
    <t>GESÙ CI CHIAMA 1 - GUIDA</t>
  </si>
  <si>
    <t>GESÙ CI CHIAMA 1 - SCHEDE</t>
  </si>
  <si>
    <t>GESÙ CI RIVELA IL PADRE 2 - GUIDA</t>
  </si>
  <si>
    <t>GESÙ CI RIVELA IL PADRE 2 - SCHEDE</t>
  </si>
  <si>
    <t>GESÙ RESTA CON NOI 3 - GUIDA</t>
  </si>
  <si>
    <t>GESÙ RESTA CON NOI 3 - SCHEDE</t>
  </si>
  <si>
    <t>ISTRUZIONI FAMILIARI - 1</t>
  </si>
  <si>
    <t>LEGGERE,... LA PAROLA - ANNO C</t>
  </si>
  <si>
    <t>MIRACOLI DI GESU'</t>
  </si>
  <si>
    <t>PRENDETE E … - GUIDA</t>
  </si>
  <si>
    <t>PRIMI PASSI CON GESÙ - ANNO A</t>
  </si>
  <si>
    <t>PRIMI PASSI CON GESÙ ANNO C</t>
  </si>
  <si>
    <t>PRIMI PASSI CON GESÙ - ANNO C GUIDA</t>
  </si>
  <si>
    <t>SANTO ROSARIO CON S. CES,</t>
  </si>
  <si>
    <t>SARETE MIEI TESTIMONI</t>
  </si>
  <si>
    <t>SARETE MIEI TESTIMONI- GUIDA</t>
  </si>
  <si>
    <t>UNA STORIA CHE SALVA 1</t>
  </si>
  <si>
    <t xml:space="preserve">UNA STORIA CHE SALVA 2 </t>
  </si>
  <si>
    <t>UNA STORIA CHE SALVA 3</t>
  </si>
  <si>
    <t>VIA DI SAN FRANCESCO</t>
  </si>
  <si>
    <t>VIA LUCIS CON S. CESAR.</t>
  </si>
  <si>
    <t>AMORE VINCE LA MORTE</t>
  </si>
  <si>
    <t>ANGELO DI DIO</t>
  </si>
  <si>
    <t>ANGELO STRUFFOLINI</t>
  </si>
  <si>
    <t>BEATO CHI ASCOLTA - A</t>
  </si>
  <si>
    <t>BEATO CHI ASCOLTA - B</t>
  </si>
  <si>
    <t>BEATO CHI ASCOLTA - C</t>
  </si>
  <si>
    <t>BRUGNOLI</t>
  </si>
  <si>
    <t>CATECHISMO PRIMARIO</t>
  </si>
  <si>
    <t>CATECHISTA VOCAZIONE</t>
  </si>
  <si>
    <t>CELEBRARE ANNO A</t>
  </si>
  <si>
    <t>CELEBRARE ANNO B</t>
  </si>
  <si>
    <t>COLUI IN CUI CREDO</t>
  </si>
  <si>
    <t>CONVERSIONE</t>
  </si>
  <si>
    <t>CUORE CHE BATTE</t>
  </si>
  <si>
    <t>DIECI PAROLE D'AMORE</t>
  </si>
  <si>
    <t>DOV'E' FINITO IL CONCILIO</t>
  </si>
  <si>
    <t>GESU' MIO AMICO 1</t>
  </si>
  <si>
    <t>HO DATO LORO…</t>
  </si>
  <si>
    <t>IN CAMMINO CON GESU'</t>
  </si>
  <si>
    <t>IO SONO CON VOI GUIDA</t>
  </si>
  <si>
    <t>ISTRUZIONI FAMILIARI - 2</t>
  </si>
  <si>
    <t>LAMPADA ANNO C</t>
  </si>
  <si>
    <t>LEGGERE,... LA PAROLA - ANNO A</t>
  </si>
  <si>
    <t>LEGGERE,... LA PAROLA - ANNO B</t>
  </si>
  <si>
    <t>MARIA MADRE NOSTRA</t>
  </si>
  <si>
    <t>MI CHIAMERANNO BEATA</t>
  </si>
  <si>
    <t>PADRE NOSTRO</t>
  </si>
  <si>
    <t>PARABOLE</t>
  </si>
  <si>
    <t>PER ILLUMINARE</t>
  </si>
  <si>
    <t>PRIMI PASSI CON GESÙ - ANNO B</t>
  </si>
  <si>
    <t>PRIMI PASSI CON GESÙ - ANNO A GUIDA</t>
  </si>
  <si>
    <t>PRIMI PASSI CON GESÙ - ANNO B GUIDA</t>
  </si>
  <si>
    <t xml:space="preserve">PRONTUARIO BIBL. </t>
  </si>
  <si>
    <t>QUANDO PREGATE …</t>
  </si>
  <si>
    <t xml:space="preserve">RIFORMA DELLA RIF </t>
  </si>
  <si>
    <t>SAN CESARE DE BUS FUMETTO</t>
  </si>
  <si>
    <t>SEGNO DELLA CROCE</t>
  </si>
  <si>
    <t>SOGNI DI PACE</t>
  </si>
  <si>
    <t>SULLA STRADA DEL MAESTRO</t>
  </si>
  <si>
    <t>TI AMO PER SEMPRE</t>
  </si>
  <si>
    <t>TRAMONTO DI SETTEMBRE</t>
  </si>
  <si>
    <t>TUA VOCE IN ME</t>
  </si>
  <si>
    <t>VANGELO E ATTI OCCASIONI</t>
  </si>
  <si>
    <t>VENITE ADORIAMO</t>
  </si>
  <si>
    <t>VENITE CON ME - GUIDA</t>
  </si>
  <si>
    <t xml:space="preserve">VIA CRUCIS </t>
  </si>
  <si>
    <t>VIA CRUCIS CON SAN CESARE</t>
  </si>
  <si>
    <t>VIA CRUCIS DIALOGATA</t>
  </si>
  <si>
    <t>VIA LUCIS DIALOGATA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</si>
</sst>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-* #,##0.00_-;\-* #,##0.00_-;_-* &quot;-&quot;_-;_-@_-"/>
    <numFmt numFmtId="165" formatCode="&quot;€&quot;\ #,##0.00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 Narrow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0" borderId="5" xfId="0" applyBorder="1"/>
    <xf numFmtId="0" fontId="3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/>
    <xf numFmtId="164" fontId="5" fillId="0" borderId="6" xfId="1" applyNumberFormat="1" applyFont="1" applyBorder="1"/>
    <xf numFmtId="164" fontId="6" fillId="0" borderId="6" xfId="1" applyNumberFormat="1" applyFont="1" applyBorder="1"/>
    <xf numFmtId="41" fontId="5" fillId="0" borderId="6" xfId="0" applyNumberFormat="1" applyFont="1" applyBorder="1"/>
    <xf numFmtId="164" fontId="7" fillId="0" borderId="10" xfId="0" applyNumberFormat="1" applyFont="1" applyBorder="1" applyAlignment="1">
      <alignment vertical="center"/>
    </xf>
    <xf numFmtId="165" fontId="5" fillId="0" borderId="6" xfId="0" applyNumberFormat="1" applyFont="1" applyBorder="1" applyAlignment="1">
      <alignment horizontal="right"/>
    </xf>
    <xf numFmtId="0" fontId="0" fillId="0" borderId="6" xfId="0" applyBorder="1"/>
    <xf numFmtId="0" fontId="5" fillId="0" borderId="6" xfId="0" applyFont="1" applyBorder="1" applyAlignment="1">
      <alignment horizontal="right"/>
    </xf>
    <xf numFmtId="0" fontId="3" fillId="0" borderId="6" xfId="0" applyFont="1" applyBorder="1"/>
    <xf numFmtId="0" fontId="3" fillId="0" borderId="6" xfId="0" applyFont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8" fillId="0" borderId="6" xfId="0" applyFont="1" applyBorder="1"/>
    <xf numFmtId="0" fontId="0" fillId="0" borderId="6" xfId="0" applyBorder="1" applyAlignment="1">
      <alignment horizontal="left"/>
    </xf>
    <xf numFmtId="41" fontId="5" fillId="0" borderId="6" xfId="0" applyNumberFormat="1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4" fontId="6" fillId="0" borderId="6" xfId="1" applyNumberFormat="1" applyFont="1" applyBorder="1" applyAlignment="1">
      <alignment horizontal="left"/>
    </xf>
    <xf numFmtId="164" fontId="5" fillId="0" borderId="6" xfId="1" applyNumberFormat="1" applyFont="1" applyBorder="1" applyAlignment="1">
      <alignment horizontal="left"/>
    </xf>
    <xf numFmtId="165" fontId="0" fillId="0" borderId="6" xfId="0" applyNumberFormat="1" applyBorder="1" applyAlignment="1">
      <alignment horizontal="right"/>
    </xf>
    <xf numFmtId="0" fontId="8" fillId="0" borderId="6" xfId="0" applyFont="1" applyBorder="1" applyAlignment="1">
      <alignment horizontal="left"/>
    </xf>
    <xf numFmtId="0" fontId="9" fillId="0" borderId="6" xfId="0" applyFont="1" applyBorder="1"/>
    <xf numFmtId="0" fontId="10" fillId="0" borderId="6" xfId="0" applyFont="1" applyBorder="1"/>
    <xf numFmtId="0" fontId="3" fillId="2" borderId="3" xfId="0" applyFont="1" applyFill="1" applyBorder="1" applyAlignment="1">
      <alignment horizontal="center" vertical="justify"/>
    </xf>
    <xf numFmtId="0" fontId="3" fillId="2" borderId="3" xfId="0" applyFont="1" applyFill="1" applyBorder="1" applyAlignment="1">
      <alignment horizontal="left" vertical="justify" wrapText="1"/>
    </xf>
    <xf numFmtId="0" fontId="3" fillId="2" borderId="4" xfId="0" applyFont="1" applyFill="1" applyBorder="1" applyAlignment="1">
      <alignment horizontal="left" vertical="justify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27697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2021                                       OTT. NOV. DIC.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7425" y="1456113"/>
          <a:ext cx="427413" cy="29925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34838" y="1397924"/>
          <a:ext cx="581891" cy="37372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13365" y="1381298"/>
          <a:ext cx="789709" cy="38238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07502" y="1472738"/>
          <a:ext cx="706582" cy="29683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314950" y="1464425"/>
          <a:ext cx="962025" cy="3072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90800" y="1314450"/>
          <a:ext cx="36861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990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3855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31495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6</xdr:col>
      <xdr:colOff>2425</xdr:colOff>
      <xdr:row>1</xdr:row>
      <xdr:rowOff>280265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40676" y="1082040"/>
          <a:ext cx="1886124" cy="188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74251" y="1106978"/>
          <a:ext cx="1339215" cy="18288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551068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301913" y="1771650"/>
          <a:ext cx="506003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5916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9189893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7149985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314950" y="1048789"/>
          <a:ext cx="207818" cy="19119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2</xdr:row>
      <xdr:rowOff>0</xdr:rowOff>
    </xdr:from>
    <xdr:to>
      <xdr:col>7</xdr:col>
      <xdr:colOff>771525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28575" y="1771650"/>
          <a:ext cx="60579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2</xdr:row>
      <xdr:rowOff>0</xdr:rowOff>
    </xdr:from>
    <xdr:to>
      <xdr:col>7</xdr:col>
      <xdr:colOff>771525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8575" y="1771650"/>
          <a:ext cx="6057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tabSelected="1" workbookViewId="0">
      <selection activeCell="A133" sqref="A133:G133"/>
    </sheetView>
  </sheetViews>
  <sheetFormatPr defaultRowHeight="12.75" x14ac:dyDescent="0.2"/>
  <cols>
    <col min="1" max="1" width="23" customWidth="1"/>
    <col min="2" max="2" width="7.7109375" customWidth="1"/>
    <col min="3" max="3" width="8.140625" customWidth="1"/>
    <col min="4" max="4" width="6.28515625" customWidth="1"/>
    <col min="5" max="5" width="9.42578125" customWidth="1"/>
    <col min="6" max="6" width="13.28515625" customWidth="1"/>
    <col min="7" max="7" width="11.85546875" customWidth="1"/>
    <col min="8" max="8" width="14.42578125" customWidth="1"/>
    <col min="9" max="9" width="13.140625" customWidth="1"/>
  </cols>
  <sheetData>
    <row r="1" spans="1:9" s="1" customFormat="1" ht="78" customHeight="1" thickBot="1" x14ac:dyDescent="0.25">
      <c r="I1" s="17"/>
    </row>
    <row r="2" spans="1:9" s="4" customFormat="1" ht="61.5" customHeight="1" x14ac:dyDescent="0.2">
      <c r="A2" s="2" t="s">
        <v>0</v>
      </c>
      <c r="B2" s="3" t="s">
        <v>1</v>
      </c>
      <c r="C2" s="3" t="s">
        <v>2</v>
      </c>
      <c r="D2" s="28" t="s">
        <v>3</v>
      </c>
      <c r="E2" s="28"/>
      <c r="F2" s="28"/>
      <c r="G2" s="29" t="s">
        <v>4</v>
      </c>
      <c r="H2" s="30"/>
    </row>
    <row r="3" spans="1:9" ht="15" x14ac:dyDescent="0.25">
      <c r="A3" s="5" t="s">
        <v>5</v>
      </c>
      <c r="B3" s="6">
        <v>25</v>
      </c>
      <c r="C3" s="7">
        <f>ROUND(B3*70%,0)</f>
        <v>18</v>
      </c>
      <c r="D3" s="7">
        <f>ROUND(B3-C3,0)</f>
        <v>7</v>
      </c>
      <c r="E3" s="8">
        <v>5.16</v>
      </c>
      <c r="F3" s="9">
        <f>D3*E3</f>
        <v>36.120000000000005</v>
      </c>
      <c r="G3" s="8">
        <f>ROUNDDOWN(F3/1.04,2)</f>
        <v>34.729999999999997</v>
      </c>
      <c r="H3" s="8">
        <f>ROUND(F3-G3,2)</f>
        <v>1.39</v>
      </c>
    </row>
    <row r="4" spans="1:9" ht="15" x14ac:dyDescent="0.25">
      <c r="A4" s="5" t="s">
        <v>39</v>
      </c>
      <c r="B4" s="6">
        <v>143</v>
      </c>
      <c r="C4" s="7">
        <f>ROUND(B4*70%,0)</f>
        <v>100</v>
      </c>
      <c r="D4" s="7">
        <f>ROUND(B4-C4,0)</f>
        <v>43</v>
      </c>
      <c r="E4" s="8">
        <v>6.2</v>
      </c>
      <c r="F4" s="9">
        <v>26</v>
      </c>
      <c r="G4" s="8">
        <f>ROUNDDOWN(F4/1.04,2)</f>
        <v>25</v>
      </c>
      <c r="H4" s="8">
        <f>ROUND(F4-G4,2)</f>
        <v>1</v>
      </c>
    </row>
    <row r="5" spans="1:9" ht="15" x14ac:dyDescent="0.25">
      <c r="A5" s="5" t="s">
        <v>85</v>
      </c>
      <c r="B5" s="6">
        <v>32</v>
      </c>
      <c r="C5" s="7">
        <f>ROUND(B5*70%,0)</f>
        <v>22</v>
      </c>
      <c r="D5" s="7">
        <f>ROUND(B5-C5,0)</f>
        <v>10</v>
      </c>
      <c r="E5" s="8">
        <v>0.85</v>
      </c>
      <c r="F5" s="9">
        <v>26</v>
      </c>
      <c r="G5" s="8">
        <f>ROUNDDOWN(F5/1.04,2)</f>
        <v>25</v>
      </c>
      <c r="H5" s="8">
        <f>ROUND(F5-G5,2)</f>
        <v>1</v>
      </c>
    </row>
    <row r="6" spans="1:9" ht="15" x14ac:dyDescent="0.25">
      <c r="A6" s="5" t="s">
        <v>86</v>
      </c>
      <c r="B6" s="6">
        <v>12</v>
      </c>
      <c r="C6" s="7">
        <f t="shared" ref="C6:C7" si="0">ROUND(B6*70%,0)</f>
        <v>8</v>
      </c>
      <c r="D6" s="7">
        <f t="shared" ref="D6:D7" si="1">ROUND(B6-C6,0)</f>
        <v>4</v>
      </c>
      <c r="E6" s="8">
        <v>3</v>
      </c>
      <c r="F6" s="9">
        <v>26</v>
      </c>
      <c r="G6" s="8">
        <f t="shared" ref="G6:G7" si="2">ROUNDDOWN(F6/1.04,2)</f>
        <v>25</v>
      </c>
      <c r="H6" s="8">
        <f t="shared" ref="H6:H7" si="3">ROUND(F6-G6,2)</f>
        <v>1</v>
      </c>
    </row>
    <row r="7" spans="1:9" ht="15" x14ac:dyDescent="0.25">
      <c r="A7" s="5" t="s">
        <v>87</v>
      </c>
      <c r="B7" s="6">
        <v>1</v>
      </c>
      <c r="C7" s="7">
        <f t="shared" si="0"/>
        <v>1</v>
      </c>
      <c r="D7" s="7">
        <f t="shared" si="1"/>
        <v>0</v>
      </c>
      <c r="E7" s="8">
        <v>26</v>
      </c>
      <c r="F7" s="9">
        <v>26</v>
      </c>
      <c r="G7" s="8">
        <f t="shared" si="2"/>
        <v>25</v>
      </c>
      <c r="H7" s="8">
        <f t="shared" si="3"/>
        <v>1</v>
      </c>
    </row>
    <row r="8" spans="1:9" ht="15" x14ac:dyDescent="0.25">
      <c r="A8" s="13" t="s">
        <v>32</v>
      </c>
      <c r="B8" s="6">
        <v>1165</v>
      </c>
      <c r="C8" s="7">
        <f>ROUND(B8*70%,0)</f>
        <v>816</v>
      </c>
      <c r="D8" s="7">
        <f>ROUND(B8-C8,0)</f>
        <v>349</v>
      </c>
      <c r="E8" s="8">
        <v>1</v>
      </c>
      <c r="F8" s="9">
        <f>D8*E8</f>
        <v>349</v>
      </c>
      <c r="G8" s="8">
        <f>ROUNDDOWN(F8/1.04,2)</f>
        <v>335.57</v>
      </c>
      <c r="H8" s="8">
        <f>ROUND(F8-G8,2)</f>
        <v>13.43</v>
      </c>
    </row>
    <row r="9" spans="1:9" ht="15" x14ac:dyDescent="0.25">
      <c r="A9" s="13" t="s">
        <v>44</v>
      </c>
      <c r="B9" s="6">
        <v>13</v>
      </c>
      <c r="C9" s="7">
        <f t="shared" ref="C9:C13" si="4">ROUND(B9*70%,0)</f>
        <v>9</v>
      </c>
      <c r="D9" s="7">
        <f t="shared" ref="D9:D13" si="5">ROUND(B9-C9,0)</f>
        <v>4</v>
      </c>
      <c r="E9" s="8">
        <v>3</v>
      </c>
      <c r="F9" s="9">
        <f t="shared" ref="F9:F13" si="6">D9*E9</f>
        <v>12</v>
      </c>
      <c r="G9" s="8">
        <f t="shared" ref="G9:G13" si="7">ROUNDDOWN(F9/1.04,2)</f>
        <v>11.53</v>
      </c>
      <c r="H9" s="8">
        <f t="shared" ref="H9:H13" si="8">ROUND(F9-G9,2)</f>
        <v>0.47</v>
      </c>
    </row>
    <row r="10" spans="1:9" ht="15" x14ac:dyDescent="0.25">
      <c r="A10" s="13" t="s">
        <v>88</v>
      </c>
      <c r="B10" s="6">
        <v>1</v>
      </c>
      <c r="C10" s="7">
        <f t="shared" ref="C10:C12" si="9">ROUND(B10*70%,0)</f>
        <v>1</v>
      </c>
      <c r="D10" s="7">
        <f t="shared" ref="D10:D12" si="10">ROUND(B10-C10,0)</f>
        <v>0</v>
      </c>
      <c r="E10" s="8">
        <v>12</v>
      </c>
      <c r="F10" s="9">
        <f t="shared" ref="F10:F12" si="11">D10*E10</f>
        <v>0</v>
      </c>
      <c r="G10" s="8">
        <f t="shared" ref="G10:G12" si="12">ROUNDDOWN(F10/1.04,2)</f>
        <v>0</v>
      </c>
      <c r="H10" s="8">
        <f t="shared" ref="H10:H12" si="13">ROUND(F10-G10,2)</f>
        <v>0</v>
      </c>
    </row>
    <row r="11" spans="1:9" ht="15" x14ac:dyDescent="0.25">
      <c r="A11" s="13" t="s">
        <v>89</v>
      </c>
      <c r="B11" s="6">
        <v>2</v>
      </c>
      <c r="C11" s="7">
        <f t="shared" si="9"/>
        <v>1</v>
      </c>
      <c r="D11" s="7">
        <f t="shared" si="10"/>
        <v>1</v>
      </c>
      <c r="E11" s="8">
        <v>12</v>
      </c>
      <c r="F11" s="9">
        <f t="shared" si="11"/>
        <v>12</v>
      </c>
      <c r="G11" s="8">
        <f t="shared" si="12"/>
        <v>11.53</v>
      </c>
      <c r="H11" s="8">
        <f t="shared" si="13"/>
        <v>0.47</v>
      </c>
    </row>
    <row r="12" spans="1:9" ht="15" x14ac:dyDescent="0.25">
      <c r="A12" s="13" t="s">
        <v>90</v>
      </c>
      <c r="B12" s="6">
        <v>6</v>
      </c>
      <c r="C12" s="7">
        <f t="shared" si="9"/>
        <v>4</v>
      </c>
      <c r="D12" s="7">
        <f t="shared" si="10"/>
        <v>2</v>
      </c>
      <c r="E12" s="8">
        <v>12</v>
      </c>
      <c r="F12" s="9">
        <f t="shared" si="11"/>
        <v>24</v>
      </c>
      <c r="G12" s="8">
        <f t="shared" si="12"/>
        <v>23.07</v>
      </c>
      <c r="H12" s="8">
        <f t="shared" si="13"/>
        <v>0.93</v>
      </c>
    </row>
    <row r="13" spans="1:9" ht="15" x14ac:dyDescent="0.25">
      <c r="A13" s="13" t="s">
        <v>45</v>
      </c>
      <c r="B13" s="6">
        <v>96</v>
      </c>
      <c r="C13" s="7">
        <f t="shared" si="4"/>
        <v>67</v>
      </c>
      <c r="D13" s="7">
        <f t="shared" si="5"/>
        <v>29</v>
      </c>
      <c r="E13" s="8">
        <v>3.5</v>
      </c>
      <c r="F13" s="9">
        <f t="shared" si="6"/>
        <v>101.5</v>
      </c>
      <c r="G13" s="8">
        <f t="shared" si="7"/>
        <v>97.59</v>
      </c>
      <c r="H13" s="8">
        <f t="shared" si="8"/>
        <v>3.91</v>
      </c>
    </row>
    <row r="14" spans="1:9" ht="15" x14ac:dyDescent="0.25">
      <c r="A14" s="13" t="s">
        <v>91</v>
      </c>
      <c r="B14" s="6">
        <v>1</v>
      </c>
      <c r="C14" s="7">
        <f t="shared" ref="C14" si="14">ROUND(B14*70%,0)</f>
        <v>1</v>
      </c>
      <c r="D14" s="7">
        <f t="shared" ref="D14" si="15">ROUND(B14-C14,0)</f>
        <v>0</v>
      </c>
      <c r="E14" s="8">
        <v>9</v>
      </c>
      <c r="F14" s="9">
        <f t="shared" ref="F14" si="16">D14*E14</f>
        <v>0</v>
      </c>
      <c r="G14" s="8">
        <f t="shared" ref="G14" si="17">ROUNDDOWN(F14/1.04,2)</f>
        <v>0</v>
      </c>
      <c r="H14" s="8">
        <f t="shared" ref="H14" si="18">ROUND(F14-G14,2)</f>
        <v>0</v>
      </c>
    </row>
    <row r="15" spans="1:9" ht="15" x14ac:dyDescent="0.25">
      <c r="A15" s="13" t="s">
        <v>52</v>
      </c>
      <c r="B15" s="6">
        <v>61</v>
      </c>
      <c r="C15" s="7">
        <f t="shared" ref="C15:C17" si="19">ROUND(B15*70%,0)</f>
        <v>43</v>
      </c>
      <c r="D15" s="7">
        <f t="shared" ref="D15:D17" si="20">ROUND(B15-C15,0)</f>
        <v>18</v>
      </c>
      <c r="E15" s="8">
        <v>16</v>
      </c>
      <c r="F15" s="9">
        <f t="shared" ref="F15:F17" si="21">D15*E15</f>
        <v>288</v>
      </c>
      <c r="G15" s="8">
        <f t="shared" ref="G15:G17" si="22">ROUNDDOWN(F15/1.04,2)</f>
        <v>276.92</v>
      </c>
      <c r="H15" s="8">
        <f t="shared" ref="H15:H17" si="23">ROUND(F15-G15,2)</f>
        <v>11.08</v>
      </c>
    </row>
    <row r="16" spans="1:9" ht="15" x14ac:dyDescent="0.25">
      <c r="A16" s="13" t="s">
        <v>53</v>
      </c>
      <c r="B16" s="6">
        <v>60</v>
      </c>
      <c r="C16" s="7">
        <f t="shared" si="19"/>
        <v>42</v>
      </c>
      <c r="D16" s="7">
        <f t="shared" si="20"/>
        <v>18</v>
      </c>
      <c r="E16" s="8">
        <v>16</v>
      </c>
      <c r="F16" s="9">
        <f t="shared" si="21"/>
        <v>288</v>
      </c>
      <c r="G16" s="8">
        <f t="shared" si="22"/>
        <v>276.92</v>
      </c>
      <c r="H16" s="8">
        <f t="shared" si="23"/>
        <v>11.08</v>
      </c>
    </row>
    <row r="17" spans="1:8" ht="15" x14ac:dyDescent="0.25">
      <c r="A17" s="13" t="s">
        <v>54</v>
      </c>
      <c r="B17" s="6">
        <v>105</v>
      </c>
      <c r="C17" s="7">
        <f t="shared" si="19"/>
        <v>74</v>
      </c>
      <c r="D17" s="7">
        <f t="shared" si="20"/>
        <v>31</v>
      </c>
      <c r="E17" s="8">
        <v>16</v>
      </c>
      <c r="F17" s="9">
        <f t="shared" si="21"/>
        <v>496</v>
      </c>
      <c r="G17" s="8">
        <f t="shared" si="22"/>
        <v>476.92</v>
      </c>
      <c r="H17" s="8">
        <f t="shared" si="23"/>
        <v>19.079999999999998</v>
      </c>
    </row>
    <row r="18" spans="1:8" ht="15" x14ac:dyDescent="0.25">
      <c r="A18" s="5" t="s">
        <v>31</v>
      </c>
      <c r="B18" s="10">
        <v>102</v>
      </c>
      <c r="C18" s="7">
        <f t="shared" ref="C18:C56" si="24">ROUND(B18*70%,0)</f>
        <v>71</v>
      </c>
      <c r="D18" s="7">
        <f t="shared" ref="D18:D117" si="25">ROUND(B18-C18,0)</f>
        <v>31</v>
      </c>
      <c r="E18" s="8">
        <v>2.5</v>
      </c>
      <c r="F18" s="9">
        <f t="shared" ref="F18:F117" si="26">D18*E18</f>
        <v>77.5</v>
      </c>
      <c r="G18" s="8">
        <f t="shared" ref="G18:G56" si="27">ROUNDDOWN(F18/1.04,2)</f>
        <v>74.510000000000005</v>
      </c>
      <c r="H18" s="8">
        <f t="shared" ref="H18:H117" si="28">ROUND(F18-G18,2)</f>
        <v>2.99</v>
      </c>
    </row>
    <row r="19" spans="1:8" ht="15" x14ac:dyDescent="0.25">
      <c r="A19" s="5" t="s">
        <v>92</v>
      </c>
      <c r="B19" s="10">
        <v>45</v>
      </c>
      <c r="C19" s="7">
        <f t="shared" ref="C19" si="29">ROUND(B19*70%,0)</f>
        <v>32</v>
      </c>
      <c r="D19" s="7">
        <f t="shared" ref="D19" si="30">ROUND(B19-C19,0)</f>
        <v>13</v>
      </c>
      <c r="E19" s="8">
        <v>3.5</v>
      </c>
      <c r="F19" s="9">
        <f t="shared" ref="F19" si="31">D19*E19</f>
        <v>45.5</v>
      </c>
      <c r="G19" s="8">
        <f t="shared" ref="G19" si="32">ROUNDDOWN(F19/1.04,2)</f>
        <v>43.75</v>
      </c>
      <c r="H19" s="8">
        <f t="shared" ref="H19" si="33">ROUND(F19-G19,2)</f>
        <v>1.75</v>
      </c>
    </row>
    <row r="20" spans="1:8" ht="15" x14ac:dyDescent="0.25">
      <c r="A20" s="5" t="s">
        <v>40</v>
      </c>
      <c r="B20" s="10">
        <v>40</v>
      </c>
      <c r="C20" s="7">
        <f t="shared" ref="C20" si="34">ROUND(B20*70%,0)</f>
        <v>28</v>
      </c>
      <c r="D20" s="7">
        <f t="shared" ref="D20" si="35">ROUND(B20-C20,0)</f>
        <v>12</v>
      </c>
      <c r="E20" s="8">
        <v>3.5</v>
      </c>
      <c r="F20" s="9">
        <f t="shared" ref="F20" si="36">D20*E20</f>
        <v>42</v>
      </c>
      <c r="G20" s="8">
        <f t="shared" ref="G20" si="37">ROUNDDOWN(F20/1.04,2)</f>
        <v>40.380000000000003</v>
      </c>
      <c r="H20" s="8">
        <f t="shared" ref="H20" si="38">ROUND(F20-G20,2)</f>
        <v>1.62</v>
      </c>
    </row>
    <row r="21" spans="1:8" ht="15" x14ac:dyDescent="0.25">
      <c r="A21" s="5" t="s">
        <v>93</v>
      </c>
      <c r="B21" s="10">
        <v>24</v>
      </c>
      <c r="C21" s="7">
        <f t="shared" ref="C21" si="39">ROUND(B21*70%,0)</f>
        <v>17</v>
      </c>
      <c r="D21" s="7">
        <f t="shared" ref="D21" si="40">ROUND(B21-C21,0)</f>
        <v>7</v>
      </c>
      <c r="E21" s="8">
        <v>3</v>
      </c>
      <c r="F21" s="9">
        <f t="shared" ref="F21" si="41">D21*E21</f>
        <v>21</v>
      </c>
      <c r="G21" s="8">
        <f t="shared" ref="G21" si="42">ROUNDDOWN(F21/1.04,2)</f>
        <v>20.190000000000001</v>
      </c>
      <c r="H21" s="8">
        <f t="shared" ref="H21" si="43">ROUND(F21-G21,2)</f>
        <v>0.81</v>
      </c>
    </row>
    <row r="22" spans="1:8" ht="15" x14ac:dyDescent="0.25">
      <c r="A22" s="5" t="s">
        <v>94</v>
      </c>
      <c r="B22" s="10">
        <v>2</v>
      </c>
      <c r="C22" s="7">
        <f t="shared" ref="C22:C23" si="44">ROUND(B22*70%,0)</f>
        <v>1</v>
      </c>
      <c r="D22" s="7">
        <f t="shared" ref="D22:D23" si="45">ROUND(B22-C22,0)</f>
        <v>1</v>
      </c>
      <c r="E22" s="8">
        <v>10</v>
      </c>
      <c r="F22" s="9">
        <f t="shared" ref="F22:F23" si="46">D22*E22</f>
        <v>10</v>
      </c>
      <c r="G22" s="8">
        <f t="shared" ref="G22:G23" si="47">ROUNDDOWN(F22/1.04,2)</f>
        <v>9.61</v>
      </c>
      <c r="H22" s="8">
        <f t="shared" ref="H22:H23" si="48">ROUND(F22-G22,2)</f>
        <v>0.39</v>
      </c>
    </row>
    <row r="23" spans="1:8" ht="15" x14ac:dyDescent="0.25">
      <c r="A23" s="5" t="s">
        <v>95</v>
      </c>
      <c r="B23" s="10">
        <v>3</v>
      </c>
      <c r="C23" s="7">
        <f t="shared" si="44"/>
        <v>2</v>
      </c>
      <c r="D23" s="7">
        <f t="shared" si="45"/>
        <v>1</v>
      </c>
      <c r="E23" s="8">
        <v>10</v>
      </c>
      <c r="F23" s="9">
        <f t="shared" si="46"/>
        <v>10</v>
      </c>
      <c r="G23" s="8">
        <f t="shared" si="47"/>
        <v>9.61</v>
      </c>
      <c r="H23" s="8">
        <f t="shared" si="48"/>
        <v>0.39</v>
      </c>
    </row>
    <row r="24" spans="1:8" ht="15" x14ac:dyDescent="0.25">
      <c r="A24" s="5" t="s">
        <v>55</v>
      </c>
      <c r="B24" s="10">
        <v>9</v>
      </c>
      <c r="C24" s="7">
        <f>ROUND(B24*70%,0)</f>
        <v>6</v>
      </c>
      <c r="D24" s="7">
        <f>ROUND(B24-C24,0)</f>
        <v>3</v>
      </c>
      <c r="E24" s="8">
        <v>10</v>
      </c>
      <c r="F24" s="9">
        <f>D24*E24</f>
        <v>30</v>
      </c>
      <c r="G24" s="8">
        <f>ROUNDDOWN(F24/1.04,2)</f>
        <v>28.84</v>
      </c>
      <c r="H24" s="8">
        <f>ROUND(F24-G24,2)</f>
        <v>1.1599999999999999</v>
      </c>
    </row>
    <row r="25" spans="1:8" ht="15" x14ac:dyDescent="0.25">
      <c r="A25" s="5" t="s">
        <v>56</v>
      </c>
      <c r="B25" s="10">
        <v>11</v>
      </c>
      <c r="C25" s="7">
        <f>ROUND(B25*70%,0)</f>
        <v>8</v>
      </c>
      <c r="D25" s="7">
        <f>ROUND(B25-C25,0)</f>
        <v>3</v>
      </c>
      <c r="E25" s="8">
        <v>11</v>
      </c>
      <c r="F25" s="9">
        <f>D25*E25</f>
        <v>33</v>
      </c>
      <c r="G25" s="8">
        <f>ROUNDDOWN(F25/1.04,2)</f>
        <v>31.73</v>
      </c>
      <c r="H25" s="8">
        <f>ROUND(F25-G25,2)</f>
        <v>1.27</v>
      </c>
    </row>
    <row r="26" spans="1:8" ht="15" x14ac:dyDescent="0.25">
      <c r="A26" s="5" t="s">
        <v>6</v>
      </c>
      <c r="B26" s="10">
        <v>33</v>
      </c>
      <c r="C26" s="7">
        <f>ROUND(B26*70%,0)</f>
        <v>23</v>
      </c>
      <c r="D26" s="7">
        <f>ROUND(B26-C26,0)</f>
        <v>10</v>
      </c>
      <c r="E26" s="8">
        <v>25</v>
      </c>
      <c r="F26" s="9">
        <f>D26*E26</f>
        <v>250</v>
      </c>
      <c r="G26" s="8">
        <f>ROUNDDOWN(F26/1.04,2)</f>
        <v>240.38</v>
      </c>
      <c r="H26" s="8">
        <f>ROUND(F26-G26,2)</f>
        <v>9.6199999999999992</v>
      </c>
    </row>
    <row r="27" spans="1:8" ht="15" x14ac:dyDescent="0.25">
      <c r="A27" s="5" t="s">
        <v>96</v>
      </c>
      <c r="B27" s="10">
        <v>39</v>
      </c>
      <c r="C27" s="7">
        <f>ROUND(B27*70%,0)</f>
        <v>27</v>
      </c>
      <c r="D27" s="7">
        <f>ROUND(B27-C27,0)</f>
        <v>12</v>
      </c>
      <c r="E27" s="8">
        <v>2.5</v>
      </c>
      <c r="F27" s="9">
        <f>D27*E27</f>
        <v>30</v>
      </c>
      <c r="G27" s="8">
        <f>ROUNDDOWN(F27/1.04,2)</f>
        <v>28.84</v>
      </c>
      <c r="H27" s="8">
        <f>ROUND(F27-G27,2)</f>
        <v>1.1599999999999999</v>
      </c>
    </row>
    <row r="28" spans="1:8" ht="15" x14ac:dyDescent="0.25">
      <c r="A28" s="5" t="s">
        <v>57</v>
      </c>
      <c r="B28" s="10">
        <v>726</v>
      </c>
      <c r="C28" s="7">
        <f t="shared" si="24"/>
        <v>508</v>
      </c>
      <c r="D28" s="7">
        <f t="shared" si="25"/>
        <v>218</v>
      </c>
      <c r="E28" s="8">
        <v>2.5</v>
      </c>
      <c r="F28" s="9">
        <f t="shared" si="26"/>
        <v>545</v>
      </c>
      <c r="G28" s="8">
        <f t="shared" si="27"/>
        <v>524.03</v>
      </c>
      <c r="H28" s="8">
        <f t="shared" si="28"/>
        <v>20.97</v>
      </c>
    </row>
    <row r="29" spans="1:8" ht="15" x14ac:dyDescent="0.25">
      <c r="A29" s="5" t="s">
        <v>58</v>
      </c>
      <c r="B29" s="10">
        <v>3</v>
      </c>
      <c r="C29" s="7">
        <f t="shared" ref="C29:C30" si="49">ROUND(B29*70%,0)</f>
        <v>2</v>
      </c>
      <c r="D29" s="7">
        <f t="shared" ref="D29:D30" si="50">ROUND(B29-C29,0)</f>
        <v>1</v>
      </c>
      <c r="E29" s="8">
        <v>10</v>
      </c>
      <c r="F29" s="9">
        <f t="shared" ref="F29:F30" si="51">D29*E29</f>
        <v>10</v>
      </c>
      <c r="G29" s="8">
        <f t="shared" ref="G29:G30" si="52">ROUNDDOWN(F29/1.04,2)</f>
        <v>9.61</v>
      </c>
      <c r="H29" s="8">
        <f t="shared" ref="H29:H30" si="53">ROUND(F29-G29,2)</f>
        <v>0.39</v>
      </c>
    </row>
    <row r="30" spans="1:8" ht="15" x14ac:dyDescent="0.25">
      <c r="A30" s="5" t="s">
        <v>59</v>
      </c>
      <c r="B30" s="10">
        <v>2020</v>
      </c>
      <c r="C30" s="7">
        <f t="shared" si="49"/>
        <v>1414</v>
      </c>
      <c r="D30" s="7">
        <f t="shared" si="50"/>
        <v>606</v>
      </c>
      <c r="E30" s="8">
        <v>3.5</v>
      </c>
      <c r="F30" s="9">
        <f t="shared" si="51"/>
        <v>2121</v>
      </c>
      <c r="G30" s="8">
        <f t="shared" si="52"/>
        <v>2039.42</v>
      </c>
      <c r="H30" s="8">
        <f t="shared" si="53"/>
        <v>81.58</v>
      </c>
    </row>
    <row r="31" spans="1:8" ht="15" x14ac:dyDescent="0.25">
      <c r="A31" s="5" t="s">
        <v>60</v>
      </c>
      <c r="B31" s="10">
        <v>88</v>
      </c>
      <c r="C31" s="7">
        <f t="shared" ref="C31" si="54">ROUND(B31*70%,0)</f>
        <v>62</v>
      </c>
      <c r="D31" s="7">
        <f t="shared" ref="D31" si="55">ROUND(B31-C31,0)</f>
        <v>26</v>
      </c>
      <c r="E31" s="8">
        <v>6</v>
      </c>
      <c r="F31" s="9">
        <f t="shared" ref="F31" si="56">D31*E31</f>
        <v>156</v>
      </c>
      <c r="G31" s="8">
        <f t="shared" ref="G31" si="57">ROUNDDOWN(F31/1.04,2)</f>
        <v>150</v>
      </c>
      <c r="H31" s="8">
        <f t="shared" ref="H31" si="58">ROUND(F31-G31,2)</f>
        <v>6</v>
      </c>
    </row>
    <row r="32" spans="1:8" ht="15" x14ac:dyDescent="0.25">
      <c r="A32" s="5" t="s">
        <v>33</v>
      </c>
      <c r="B32" s="10">
        <v>38</v>
      </c>
      <c r="C32" s="7">
        <f t="shared" ref="C32" si="59">ROUND(B32*70%,0)</f>
        <v>27</v>
      </c>
      <c r="D32" s="7">
        <f t="shared" ref="D32" si="60">ROUND(B32-C32,0)</f>
        <v>11</v>
      </c>
      <c r="E32" s="8">
        <v>12</v>
      </c>
      <c r="F32" s="9">
        <f t="shared" ref="F32" si="61">D32*E32</f>
        <v>132</v>
      </c>
      <c r="G32" s="8">
        <f t="shared" ref="G32" si="62">ROUNDDOWN(F32/1.04,2)</f>
        <v>126.92</v>
      </c>
      <c r="H32" s="8">
        <f t="shared" ref="H32" si="63">ROUND(F32-G32,2)</f>
        <v>5.08</v>
      </c>
    </row>
    <row r="33" spans="1:10" ht="15" x14ac:dyDescent="0.25">
      <c r="A33" s="5" t="s">
        <v>97</v>
      </c>
      <c r="B33" s="10">
        <v>3</v>
      </c>
      <c r="C33" s="7">
        <f t="shared" ref="C33" si="64">ROUND(B33*70%,0)</f>
        <v>2</v>
      </c>
      <c r="D33" s="7">
        <f t="shared" ref="D33" si="65">ROUND(B33-C33,0)</f>
        <v>1</v>
      </c>
      <c r="E33" s="8">
        <v>15</v>
      </c>
      <c r="F33" s="9">
        <f t="shared" ref="F33" si="66">D33*E33</f>
        <v>15</v>
      </c>
      <c r="G33" s="8">
        <f t="shared" ref="G33" si="67">ROUNDDOWN(F33/1.04,2)</f>
        <v>14.42</v>
      </c>
      <c r="H33" s="8">
        <f t="shared" ref="H33" si="68">ROUND(F33-G33,2)</f>
        <v>0.57999999999999996</v>
      </c>
    </row>
    <row r="34" spans="1:10" ht="15" x14ac:dyDescent="0.25">
      <c r="A34" s="5" t="s">
        <v>46</v>
      </c>
      <c r="B34" s="10">
        <v>21</v>
      </c>
      <c r="C34" s="7">
        <f>ROUND(B34*70%,0)</f>
        <v>15</v>
      </c>
      <c r="D34" s="7">
        <f>ROUND(B34-C34,0)</f>
        <v>6</v>
      </c>
      <c r="E34" s="8">
        <v>2.1</v>
      </c>
      <c r="F34" s="9">
        <f>D34*E34</f>
        <v>12.600000000000001</v>
      </c>
      <c r="G34" s="8">
        <f>ROUNDDOWN(F34/1.04,2)</f>
        <v>12.11</v>
      </c>
      <c r="H34" s="8">
        <f>ROUND(F34-G34,2)</f>
        <v>0.49</v>
      </c>
    </row>
    <row r="35" spans="1:10" ht="15" x14ac:dyDescent="0.25">
      <c r="A35" s="5" t="s">
        <v>20</v>
      </c>
      <c r="B35" s="10">
        <v>856</v>
      </c>
      <c r="C35" s="7">
        <f>ROUND(B35*70%,0)</f>
        <v>599</v>
      </c>
      <c r="D35" s="7">
        <f>ROUND(B35-C35,0)</f>
        <v>257</v>
      </c>
      <c r="E35" s="8">
        <v>2.5</v>
      </c>
      <c r="F35" s="9">
        <f>D35*E35</f>
        <v>642.5</v>
      </c>
      <c r="G35" s="8">
        <f>ROUNDDOWN(F35/1.04,2)</f>
        <v>617.78</v>
      </c>
      <c r="H35" s="8">
        <f>ROUND(F35-G35,2)</f>
        <v>24.72</v>
      </c>
    </row>
    <row r="36" spans="1:10" ht="15" x14ac:dyDescent="0.25">
      <c r="A36" s="5" t="s">
        <v>98</v>
      </c>
      <c r="B36" s="10">
        <v>118</v>
      </c>
      <c r="C36" s="7">
        <f>ROUND(B36*70%,0)</f>
        <v>83</v>
      </c>
      <c r="D36" s="7">
        <f>ROUND(B36-C36,0)</f>
        <v>35</v>
      </c>
      <c r="E36" s="8">
        <v>2.5</v>
      </c>
      <c r="F36" s="9">
        <f>D36*E36</f>
        <v>87.5</v>
      </c>
      <c r="G36" s="8">
        <f>ROUNDDOWN(F36/1.04,2)</f>
        <v>84.13</v>
      </c>
      <c r="H36" s="8">
        <f>ROUND(F36-G36,2)</f>
        <v>3.37</v>
      </c>
    </row>
    <row r="37" spans="1:10" ht="15" x14ac:dyDescent="0.25">
      <c r="A37" s="5" t="s">
        <v>41</v>
      </c>
      <c r="B37" s="10">
        <v>33</v>
      </c>
      <c r="C37" s="7">
        <f>ROUND(B37*70%,0)</f>
        <v>23</v>
      </c>
      <c r="D37" s="7">
        <f>ROUND(B37-C37,0)</f>
        <v>10</v>
      </c>
      <c r="E37" s="8">
        <v>15</v>
      </c>
      <c r="F37" s="9">
        <f>D37*E37</f>
        <v>150</v>
      </c>
      <c r="G37" s="8">
        <f>ROUNDDOWN(F37/1.04,2)</f>
        <v>144.22999999999999</v>
      </c>
      <c r="H37" s="8">
        <f>ROUND(F37-G37,2)</f>
        <v>5.77</v>
      </c>
    </row>
    <row r="38" spans="1:10" ht="15" x14ac:dyDescent="0.25">
      <c r="A38" s="5" t="s">
        <v>99</v>
      </c>
      <c r="B38" s="10">
        <v>25</v>
      </c>
      <c r="C38" s="7">
        <f>ROUND(B38*70%,0)</f>
        <v>18</v>
      </c>
      <c r="D38" s="7">
        <f>ROUND(B38-C38,0)</f>
        <v>7</v>
      </c>
      <c r="E38" s="8">
        <v>2.5</v>
      </c>
      <c r="F38" s="9">
        <f>D38*E38</f>
        <v>17.5</v>
      </c>
      <c r="G38" s="8">
        <f>ROUNDDOWN(F38/1.04,2)</f>
        <v>16.82</v>
      </c>
      <c r="H38" s="8">
        <f>ROUND(F38-G38,2)</f>
        <v>0.68</v>
      </c>
    </row>
    <row r="39" spans="1:10" ht="15" x14ac:dyDescent="0.25">
      <c r="A39" s="5" t="s">
        <v>61</v>
      </c>
      <c r="B39" s="10">
        <v>1</v>
      </c>
      <c r="C39" s="7">
        <f t="shared" ref="C39" si="69">ROUND(B39*70%,0)</f>
        <v>1</v>
      </c>
      <c r="D39" s="7">
        <f t="shared" ref="D39" si="70">ROUND(B39-C39,0)</f>
        <v>0</v>
      </c>
      <c r="E39" s="8">
        <v>12</v>
      </c>
      <c r="F39" s="9">
        <f t="shared" ref="F39" si="71">D39*E39</f>
        <v>0</v>
      </c>
      <c r="G39" s="8">
        <f t="shared" ref="G39" si="72">ROUNDDOWN(F39/1.04,2)</f>
        <v>0</v>
      </c>
      <c r="H39" s="8">
        <f t="shared" ref="H39" si="73">ROUND(F39-G39,2)</f>
        <v>0</v>
      </c>
    </row>
    <row r="40" spans="1:10" ht="15" x14ac:dyDescent="0.25">
      <c r="A40" s="5" t="s">
        <v>100</v>
      </c>
      <c r="B40" s="10">
        <v>91</v>
      </c>
      <c r="C40" s="7">
        <f t="shared" ref="C40" si="74">ROUND(B40*70%,0)</f>
        <v>64</v>
      </c>
      <c r="D40" s="7">
        <f t="shared" ref="D40" si="75">ROUND(B40-C40,0)</f>
        <v>27</v>
      </c>
      <c r="E40" s="8">
        <v>18</v>
      </c>
      <c r="F40" s="9">
        <f t="shared" ref="F40" si="76">D40*E40</f>
        <v>486</v>
      </c>
      <c r="G40" s="8">
        <f t="shared" ref="G40" si="77">ROUNDDOWN(F40/1.04,2)</f>
        <v>467.3</v>
      </c>
      <c r="H40" s="8">
        <f t="shared" ref="H40" si="78">ROUND(F40-G40,2)</f>
        <v>18.7</v>
      </c>
    </row>
    <row r="41" spans="1:10" ht="15" x14ac:dyDescent="0.25">
      <c r="A41" s="5" t="s">
        <v>62</v>
      </c>
      <c r="B41" s="10">
        <v>21</v>
      </c>
      <c r="C41" s="7">
        <f t="shared" ref="C41" si="79">ROUND(B41*70%,0)</f>
        <v>15</v>
      </c>
      <c r="D41" s="7">
        <f t="shared" ref="D41" si="80">ROUND(B41-C41,0)</f>
        <v>6</v>
      </c>
      <c r="E41" s="8">
        <v>10</v>
      </c>
      <c r="F41" s="9">
        <f t="shared" ref="F41" si="81">D41*E41</f>
        <v>60</v>
      </c>
      <c r="G41" s="8">
        <f t="shared" ref="G41" si="82">ROUNDDOWN(F41/1.04,2)</f>
        <v>57.69</v>
      </c>
      <c r="H41" s="8">
        <f t="shared" ref="H41" si="83">ROUND(F41-G41,2)</f>
        <v>2.31</v>
      </c>
    </row>
    <row r="42" spans="1:10" ht="15" x14ac:dyDescent="0.25">
      <c r="A42" s="5" t="s">
        <v>34</v>
      </c>
      <c r="B42" s="10">
        <v>39</v>
      </c>
      <c r="C42" s="7">
        <f t="shared" ref="C42" si="84">ROUND(B42*70%,0)</f>
        <v>27</v>
      </c>
      <c r="D42" s="7">
        <f t="shared" ref="D42" si="85">ROUND(B42-C42,0)</f>
        <v>12</v>
      </c>
      <c r="E42" s="8">
        <v>8</v>
      </c>
      <c r="F42" s="9">
        <f t="shared" ref="F42" si="86">D42*E42</f>
        <v>96</v>
      </c>
      <c r="G42" s="8">
        <f t="shared" ref="G42" si="87">ROUNDDOWN(F42/1.04,2)</f>
        <v>92.3</v>
      </c>
      <c r="H42" s="8">
        <f t="shared" ref="H42" si="88">ROUND(F42-G42,2)</f>
        <v>3.7</v>
      </c>
      <c r="J42" s="1"/>
    </row>
    <row r="43" spans="1:10" ht="15" x14ac:dyDescent="0.25">
      <c r="A43" s="5" t="s">
        <v>7</v>
      </c>
      <c r="B43" s="10">
        <v>2424</v>
      </c>
      <c r="C43" s="7">
        <f t="shared" si="24"/>
        <v>1697</v>
      </c>
      <c r="D43" s="7">
        <f t="shared" si="25"/>
        <v>727</v>
      </c>
      <c r="E43" s="8">
        <v>3</v>
      </c>
      <c r="F43" s="9">
        <f t="shared" si="26"/>
        <v>2181</v>
      </c>
      <c r="G43" s="8">
        <f t="shared" si="27"/>
        <v>2097.11</v>
      </c>
      <c r="H43" s="8">
        <f t="shared" si="28"/>
        <v>83.89</v>
      </c>
      <c r="J43" s="1"/>
    </row>
    <row r="44" spans="1:10" ht="15" x14ac:dyDescent="0.25">
      <c r="A44" s="5" t="s">
        <v>63</v>
      </c>
      <c r="B44" s="10">
        <v>82</v>
      </c>
      <c r="C44" s="7">
        <f t="shared" ref="C44" si="89">ROUND(B44*70%,0)</f>
        <v>57</v>
      </c>
      <c r="D44" s="7">
        <f t="shared" ref="D44" si="90">ROUND(B44-C44,0)</f>
        <v>25</v>
      </c>
      <c r="E44" s="8">
        <v>5</v>
      </c>
      <c r="F44" s="9">
        <f t="shared" ref="F44" si="91">D44*E44</f>
        <v>125</v>
      </c>
      <c r="G44" s="8">
        <f t="shared" ref="G44" si="92">ROUNDDOWN(F44/1.04,2)</f>
        <v>120.19</v>
      </c>
      <c r="H44" s="8">
        <f t="shared" ref="H44" si="93">ROUND(F44-G44,2)</f>
        <v>4.8099999999999996</v>
      </c>
      <c r="J44" s="1"/>
    </row>
    <row r="45" spans="1:10" ht="15" x14ac:dyDescent="0.25">
      <c r="A45" s="13" t="s">
        <v>64</v>
      </c>
      <c r="B45" s="10">
        <v>118</v>
      </c>
      <c r="C45" s="7">
        <f t="shared" ref="C45:C50" si="94">ROUND(B45*70%,0)</f>
        <v>83</v>
      </c>
      <c r="D45" s="7">
        <f t="shared" ref="D45:D50" si="95">ROUND(B45-C45,0)</f>
        <v>35</v>
      </c>
      <c r="E45" s="8">
        <v>10</v>
      </c>
      <c r="F45" s="9">
        <f t="shared" ref="F45:F50" si="96">D45*E45</f>
        <v>350</v>
      </c>
      <c r="G45" s="8">
        <f t="shared" ref="G45:G50" si="97">ROUNDDOWN(F45/1.04,2)</f>
        <v>336.53</v>
      </c>
      <c r="H45" s="8">
        <f t="shared" ref="H45:H50" si="98">ROUND(F45-G45,2)</f>
        <v>13.47</v>
      </c>
      <c r="J45" s="1"/>
    </row>
    <row r="46" spans="1:10" ht="15" x14ac:dyDescent="0.25">
      <c r="A46" s="13" t="s">
        <v>65</v>
      </c>
      <c r="B46" s="10">
        <v>1395</v>
      </c>
      <c r="C46" s="7">
        <f t="shared" si="94"/>
        <v>977</v>
      </c>
      <c r="D46" s="7">
        <f t="shared" si="95"/>
        <v>418</v>
      </c>
      <c r="E46" s="8">
        <v>3.5</v>
      </c>
      <c r="F46" s="9">
        <f t="shared" si="96"/>
        <v>1463</v>
      </c>
      <c r="G46" s="8">
        <f t="shared" si="97"/>
        <v>1406.73</v>
      </c>
      <c r="H46" s="8">
        <f t="shared" si="98"/>
        <v>56.27</v>
      </c>
      <c r="J46" s="1"/>
    </row>
    <row r="47" spans="1:10" ht="15" x14ac:dyDescent="0.25">
      <c r="A47" s="13" t="s">
        <v>66</v>
      </c>
      <c r="B47" s="10">
        <v>122</v>
      </c>
      <c r="C47" s="7">
        <f t="shared" si="94"/>
        <v>85</v>
      </c>
      <c r="D47" s="7">
        <f t="shared" si="95"/>
        <v>37</v>
      </c>
      <c r="E47" s="8">
        <v>10</v>
      </c>
      <c r="F47" s="9">
        <f t="shared" si="96"/>
        <v>370</v>
      </c>
      <c r="G47" s="8">
        <f t="shared" si="97"/>
        <v>355.76</v>
      </c>
      <c r="H47" s="8">
        <f t="shared" si="98"/>
        <v>14.24</v>
      </c>
      <c r="J47" s="1"/>
    </row>
    <row r="48" spans="1:10" ht="15" x14ac:dyDescent="0.25">
      <c r="A48" s="13" t="s">
        <v>67</v>
      </c>
      <c r="B48" s="10">
        <v>1169</v>
      </c>
      <c r="C48" s="7">
        <f t="shared" si="94"/>
        <v>818</v>
      </c>
      <c r="D48" s="7">
        <f t="shared" si="95"/>
        <v>351</v>
      </c>
      <c r="E48" s="8">
        <v>3.5</v>
      </c>
      <c r="F48" s="9">
        <f t="shared" si="96"/>
        <v>1228.5</v>
      </c>
      <c r="G48" s="8">
        <f t="shared" si="97"/>
        <v>1181.25</v>
      </c>
      <c r="H48" s="8">
        <f t="shared" si="98"/>
        <v>47.25</v>
      </c>
      <c r="J48" s="1"/>
    </row>
    <row r="49" spans="1:10" ht="15" x14ac:dyDescent="0.25">
      <c r="A49" s="13" t="s">
        <v>68</v>
      </c>
      <c r="B49" s="10">
        <v>106</v>
      </c>
      <c r="C49" s="7">
        <f t="shared" si="94"/>
        <v>74</v>
      </c>
      <c r="D49" s="7">
        <f t="shared" si="95"/>
        <v>32</v>
      </c>
      <c r="E49" s="8">
        <v>10</v>
      </c>
      <c r="F49" s="9">
        <f t="shared" si="96"/>
        <v>320</v>
      </c>
      <c r="G49" s="8">
        <f t="shared" si="97"/>
        <v>307.69</v>
      </c>
      <c r="H49" s="8">
        <f t="shared" si="98"/>
        <v>12.31</v>
      </c>
      <c r="J49" s="1"/>
    </row>
    <row r="50" spans="1:10" ht="15" x14ac:dyDescent="0.25">
      <c r="A50" s="13" t="s">
        <v>69</v>
      </c>
      <c r="B50" s="10">
        <v>1257</v>
      </c>
      <c r="C50" s="7">
        <f t="shared" si="94"/>
        <v>880</v>
      </c>
      <c r="D50" s="7">
        <f t="shared" si="95"/>
        <v>377</v>
      </c>
      <c r="E50" s="8">
        <v>3.5</v>
      </c>
      <c r="F50" s="9">
        <f t="shared" si="96"/>
        <v>1319.5</v>
      </c>
      <c r="G50" s="8">
        <f t="shared" si="97"/>
        <v>1268.75</v>
      </c>
      <c r="H50" s="8">
        <f t="shared" si="98"/>
        <v>50.75</v>
      </c>
      <c r="J50" s="1"/>
    </row>
    <row r="51" spans="1:10" ht="15" x14ac:dyDescent="0.25">
      <c r="A51" s="13" t="s">
        <v>101</v>
      </c>
      <c r="B51" s="10">
        <v>2</v>
      </c>
      <c r="C51" s="7">
        <f t="shared" ref="C51" si="99">ROUND(B51*70%,0)</f>
        <v>1</v>
      </c>
      <c r="D51" s="7">
        <f t="shared" ref="D51" si="100">ROUND(B51-C51,0)</f>
        <v>1</v>
      </c>
      <c r="E51" s="8">
        <v>2</v>
      </c>
      <c r="F51" s="9">
        <f t="shared" ref="F51" si="101">D51*E51</f>
        <v>2</v>
      </c>
      <c r="G51" s="8">
        <f t="shared" ref="G51" si="102">ROUNDDOWN(F51/1.04,2)</f>
        <v>1.92</v>
      </c>
      <c r="H51" s="8">
        <f t="shared" ref="H51" si="103">ROUND(F51-G51,2)</f>
        <v>0.08</v>
      </c>
      <c r="J51" s="1"/>
    </row>
    <row r="52" spans="1:10" ht="15" x14ac:dyDescent="0.25">
      <c r="A52" s="13" t="s">
        <v>102</v>
      </c>
      <c r="B52" s="10">
        <v>144</v>
      </c>
      <c r="C52" s="7">
        <f t="shared" ref="C52" si="104">ROUND(B52*70%,0)</f>
        <v>101</v>
      </c>
      <c r="D52" s="7">
        <f t="shared" ref="D52" si="105">ROUND(B52-C52,0)</f>
        <v>43</v>
      </c>
      <c r="E52" s="8">
        <v>16</v>
      </c>
      <c r="F52" s="9">
        <f t="shared" ref="F52" si="106">D52*E52</f>
        <v>688</v>
      </c>
      <c r="G52" s="8">
        <f t="shared" ref="G52" si="107">ROUNDDOWN(F52/1.04,2)</f>
        <v>661.53</v>
      </c>
      <c r="H52" s="8">
        <f t="shared" ref="H52" si="108">ROUND(F52-G52,2)</f>
        <v>26.47</v>
      </c>
      <c r="J52" s="1"/>
    </row>
    <row r="53" spans="1:10" ht="15" x14ac:dyDescent="0.25">
      <c r="A53" s="13" t="s">
        <v>103</v>
      </c>
      <c r="B53" s="10">
        <v>30</v>
      </c>
      <c r="C53" s="7">
        <f t="shared" ref="C53" si="109">ROUND(B53*70%,0)</f>
        <v>21</v>
      </c>
      <c r="D53" s="7">
        <f t="shared" ref="D53" si="110">ROUND(B53-C53,0)</f>
        <v>9</v>
      </c>
      <c r="E53" s="8">
        <v>3.8</v>
      </c>
      <c r="F53" s="9">
        <f t="shared" ref="F53" si="111">D53*E53</f>
        <v>34.199999999999996</v>
      </c>
      <c r="G53" s="8">
        <f t="shared" ref="G53" si="112">ROUNDDOWN(F53/1.04,2)</f>
        <v>32.880000000000003</v>
      </c>
      <c r="H53" s="8">
        <f t="shared" ref="H53" si="113">ROUND(F53-G53,2)</f>
        <v>1.32</v>
      </c>
      <c r="J53" s="1"/>
    </row>
    <row r="54" spans="1:10" ht="15" x14ac:dyDescent="0.25">
      <c r="A54" s="18" t="s">
        <v>42</v>
      </c>
      <c r="B54" s="14">
        <v>149</v>
      </c>
      <c r="C54" s="14">
        <f t="shared" ref="C54:C55" si="114">ROUND(B54*70%,0)</f>
        <v>104</v>
      </c>
      <c r="D54" s="14">
        <f t="shared" ref="D54:D55" si="115">ROUND(B54-C54,0)</f>
        <v>45</v>
      </c>
      <c r="E54" s="12">
        <v>4.5</v>
      </c>
      <c r="F54" s="9">
        <f t="shared" ref="F54:F55" si="116">D54*E54</f>
        <v>202.5</v>
      </c>
      <c r="G54" s="8">
        <f t="shared" ref="G54:G55" si="117">ROUNDDOWN(F54/1.04,2)</f>
        <v>194.71</v>
      </c>
      <c r="H54" s="8">
        <f t="shared" ref="H54:H55" si="118">ROUND(F54-G54,2)</f>
        <v>7.79</v>
      </c>
      <c r="J54" s="1"/>
    </row>
    <row r="55" spans="1:10" ht="15" x14ac:dyDescent="0.25">
      <c r="A55" s="5" t="s">
        <v>104</v>
      </c>
      <c r="B55" s="10">
        <v>129</v>
      </c>
      <c r="C55" s="7">
        <f t="shared" si="114"/>
        <v>90</v>
      </c>
      <c r="D55" s="7">
        <f t="shared" si="115"/>
        <v>39</v>
      </c>
      <c r="E55" s="8">
        <v>6</v>
      </c>
      <c r="F55" s="9">
        <f t="shared" si="116"/>
        <v>234</v>
      </c>
      <c r="G55" s="8">
        <f t="shared" si="117"/>
        <v>225</v>
      </c>
      <c r="H55" s="8">
        <f t="shared" si="118"/>
        <v>9</v>
      </c>
      <c r="J55" s="1"/>
    </row>
    <row r="56" spans="1:10" ht="12.4" customHeight="1" x14ac:dyDescent="0.25">
      <c r="A56" s="5" t="s">
        <v>8</v>
      </c>
      <c r="B56" s="10">
        <v>6893</v>
      </c>
      <c r="C56" s="7">
        <f t="shared" si="24"/>
        <v>4825</v>
      </c>
      <c r="D56" s="7">
        <f t="shared" si="25"/>
        <v>2068</v>
      </c>
      <c r="E56" s="8">
        <v>2</v>
      </c>
      <c r="F56" s="9">
        <f t="shared" si="26"/>
        <v>4136</v>
      </c>
      <c r="G56" s="8">
        <f t="shared" si="27"/>
        <v>3976.92</v>
      </c>
      <c r="H56" s="8">
        <f t="shared" si="28"/>
        <v>159.08000000000001</v>
      </c>
    </row>
    <row r="57" spans="1:10" ht="12.4" customHeight="1" x14ac:dyDescent="0.25">
      <c r="A57" s="5" t="s">
        <v>47</v>
      </c>
      <c r="B57" s="10">
        <v>5263</v>
      </c>
      <c r="C57" s="7">
        <f t="shared" ref="C57" si="119">ROUND(B57*70%,0)</f>
        <v>3684</v>
      </c>
      <c r="D57" s="7">
        <f t="shared" ref="D57" si="120">ROUND(B57-C57,0)</f>
        <v>1579</v>
      </c>
      <c r="E57" s="8">
        <v>2</v>
      </c>
      <c r="F57" s="9">
        <f t="shared" ref="F57" si="121">D57*E57</f>
        <v>3158</v>
      </c>
      <c r="G57" s="8">
        <f t="shared" ref="G57" si="122">ROUNDDOWN(F57/1.04,2)</f>
        <v>3036.53</v>
      </c>
      <c r="H57" s="8">
        <f t="shared" ref="H57" si="123">ROUND(F57-G57,2)</f>
        <v>121.47</v>
      </c>
    </row>
    <row r="58" spans="1:10" ht="12.4" customHeight="1" x14ac:dyDescent="0.25">
      <c r="A58" s="5" t="s">
        <v>21</v>
      </c>
      <c r="B58" s="10">
        <v>560</v>
      </c>
      <c r="C58" s="7">
        <f>ROUND(B58*70%,0)</f>
        <v>392</v>
      </c>
      <c r="D58" s="7">
        <f t="shared" si="25"/>
        <v>168</v>
      </c>
      <c r="E58" s="8">
        <v>1.8</v>
      </c>
      <c r="F58" s="9">
        <f t="shared" si="26"/>
        <v>302.40000000000003</v>
      </c>
      <c r="G58" s="8">
        <f>ROUNDDOWN(F58/1.04,2)</f>
        <v>290.76</v>
      </c>
      <c r="H58" s="8">
        <f t="shared" si="28"/>
        <v>11.64</v>
      </c>
    </row>
    <row r="59" spans="1:10" ht="12.4" customHeight="1" x14ac:dyDescent="0.25">
      <c r="A59" s="5" t="s">
        <v>70</v>
      </c>
      <c r="B59" s="10">
        <v>11</v>
      </c>
      <c r="C59" s="7">
        <f t="shared" ref="C59" si="124">ROUND(B59*70%,0)</f>
        <v>8</v>
      </c>
      <c r="D59" s="7">
        <f t="shared" ref="D59" si="125">ROUND(B59-C59,0)</f>
        <v>3</v>
      </c>
      <c r="E59" s="8">
        <v>20</v>
      </c>
      <c r="F59" s="9">
        <f t="shared" ref="F59" si="126">D59*E59</f>
        <v>60</v>
      </c>
      <c r="G59" s="8">
        <f t="shared" ref="G59" si="127">ROUNDDOWN(F59/1.04,2)</f>
        <v>57.69</v>
      </c>
      <c r="H59" s="8">
        <f t="shared" ref="H59" si="128">ROUND(F59-G59,2)</f>
        <v>2.31</v>
      </c>
    </row>
    <row r="60" spans="1:10" ht="12.4" customHeight="1" x14ac:dyDescent="0.25">
      <c r="A60" s="5" t="s">
        <v>105</v>
      </c>
      <c r="B60" s="10">
        <v>27</v>
      </c>
      <c r="C60" s="7">
        <f t="shared" ref="C60" si="129">ROUND(B60*70%,0)</f>
        <v>19</v>
      </c>
      <c r="D60" s="7">
        <f t="shared" ref="D60" si="130">ROUND(B60-C60,0)</f>
        <v>8</v>
      </c>
      <c r="E60" s="8">
        <v>20</v>
      </c>
      <c r="F60" s="9">
        <f t="shared" ref="F60" si="131">D60*E60</f>
        <v>160</v>
      </c>
      <c r="G60" s="8">
        <f t="shared" ref="G60" si="132">ROUNDDOWN(F60/1.04,2)</f>
        <v>153.84</v>
      </c>
      <c r="H60" s="8">
        <f t="shared" ref="H60" si="133">ROUND(F60-G60,2)</f>
        <v>6.16</v>
      </c>
    </row>
    <row r="61" spans="1:10" ht="12.4" customHeight="1" x14ac:dyDescent="0.25">
      <c r="A61" s="5" t="s">
        <v>106</v>
      </c>
      <c r="B61" s="10">
        <v>1</v>
      </c>
      <c r="C61" s="7">
        <f t="shared" ref="C61:C63" si="134">ROUND(B61*70%,0)</f>
        <v>1</v>
      </c>
      <c r="D61" s="7">
        <f t="shared" ref="D61:D63" si="135">ROUND(B61-C61,0)</f>
        <v>0</v>
      </c>
      <c r="E61" s="8">
        <v>10.33</v>
      </c>
      <c r="F61" s="9">
        <f t="shared" ref="F61:F63" si="136">D61*E61</f>
        <v>0</v>
      </c>
      <c r="G61" s="8">
        <f t="shared" ref="G61:G63" si="137">ROUNDDOWN(F61/1.04,2)</f>
        <v>0</v>
      </c>
      <c r="H61" s="8">
        <f t="shared" ref="H61:H63" si="138">ROUND(F61-G61,2)</f>
        <v>0</v>
      </c>
    </row>
    <row r="62" spans="1:10" ht="12.4" customHeight="1" x14ac:dyDescent="0.25">
      <c r="A62" s="5" t="s">
        <v>107</v>
      </c>
      <c r="B62" s="10">
        <v>1</v>
      </c>
      <c r="C62" s="7">
        <f t="shared" si="134"/>
        <v>1</v>
      </c>
      <c r="D62" s="7">
        <f t="shared" si="135"/>
        <v>0</v>
      </c>
      <c r="E62" s="8">
        <v>10</v>
      </c>
      <c r="F62" s="9">
        <f t="shared" si="136"/>
        <v>0</v>
      </c>
      <c r="G62" s="8">
        <f t="shared" si="137"/>
        <v>0</v>
      </c>
      <c r="H62" s="8">
        <f t="shared" si="138"/>
        <v>0</v>
      </c>
    </row>
    <row r="63" spans="1:10" ht="12.4" customHeight="1" x14ac:dyDescent="0.25">
      <c r="A63" s="5" t="s">
        <v>108</v>
      </c>
      <c r="B63" s="10">
        <v>3</v>
      </c>
      <c r="C63" s="7">
        <f t="shared" si="134"/>
        <v>2</v>
      </c>
      <c r="D63" s="7">
        <f t="shared" si="135"/>
        <v>1</v>
      </c>
      <c r="E63" s="8">
        <v>10</v>
      </c>
      <c r="F63" s="9">
        <f t="shared" si="136"/>
        <v>10</v>
      </c>
      <c r="G63" s="8">
        <f t="shared" si="137"/>
        <v>9.61</v>
      </c>
      <c r="H63" s="8">
        <f t="shared" si="138"/>
        <v>0.39</v>
      </c>
    </row>
    <row r="64" spans="1:10" ht="12.4" customHeight="1" x14ac:dyDescent="0.25">
      <c r="A64" t="s">
        <v>71</v>
      </c>
      <c r="B64" s="10">
        <v>13</v>
      </c>
      <c r="C64" s="7">
        <f>ROUND(B64*70%,0)</f>
        <v>9</v>
      </c>
      <c r="D64" s="7">
        <f t="shared" ref="D64" si="139">ROUND(B64-C64,0)</f>
        <v>4</v>
      </c>
      <c r="E64" s="8">
        <v>10</v>
      </c>
      <c r="F64" s="9">
        <f t="shared" ref="F64" si="140">D64*E64</f>
        <v>40</v>
      </c>
      <c r="G64" s="8">
        <f>ROUNDDOWN(F64/1.04,2)</f>
        <v>38.46</v>
      </c>
      <c r="H64" s="8">
        <f t="shared" ref="H64" si="141">ROUND(F64-G64,2)</f>
        <v>1.54</v>
      </c>
    </row>
    <row r="65" spans="1:8" ht="12.4" customHeight="1" x14ac:dyDescent="0.25">
      <c r="A65" s="5" t="s">
        <v>22</v>
      </c>
      <c r="B65" s="10">
        <v>29</v>
      </c>
      <c r="C65" s="7">
        <f>ROUND(B65*70%,0)</f>
        <v>20</v>
      </c>
      <c r="D65" s="7">
        <f>ROUND(B65-C65,0)</f>
        <v>9</v>
      </c>
      <c r="E65" s="8">
        <v>15</v>
      </c>
      <c r="F65" s="9">
        <f>D65*E65</f>
        <v>135</v>
      </c>
      <c r="G65" s="8">
        <f>ROUNDDOWN(F65/1.04,2)</f>
        <v>129.80000000000001</v>
      </c>
      <c r="H65" s="8">
        <f>ROUND(F65-G65,2)</f>
        <v>5.2</v>
      </c>
    </row>
    <row r="66" spans="1:8" ht="12.4" customHeight="1" x14ac:dyDescent="0.25">
      <c r="A66" s="5" t="s">
        <v>109</v>
      </c>
      <c r="B66" s="10">
        <v>74</v>
      </c>
      <c r="C66" s="7">
        <f t="shared" ref="C66:C67" si="142">ROUND(B66*70%,0)</f>
        <v>52</v>
      </c>
      <c r="D66" s="7">
        <f t="shared" ref="D66:D67" si="143">ROUND(B66-C66,0)</f>
        <v>22</v>
      </c>
      <c r="E66" s="8">
        <v>3</v>
      </c>
      <c r="F66" s="9">
        <f t="shared" ref="F66:F67" si="144">D66*E66</f>
        <v>66</v>
      </c>
      <c r="G66" s="8">
        <f t="shared" ref="G66:G67" si="145">ROUNDDOWN(F66/1.04,2)</f>
        <v>63.46</v>
      </c>
      <c r="H66" s="8">
        <f t="shared" ref="H66:H67" si="146">ROUND(F66-G66,2)</f>
        <v>2.54</v>
      </c>
    </row>
    <row r="67" spans="1:8" ht="12.4" customHeight="1" x14ac:dyDescent="0.25">
      <c r="A67" s="5" t="s">
        <v>110</v>
      </c>
      <c r="B67" s="10">
        <v>128</v>
      </c>
      <c r="C67" s="7">
        <f t="shared" si="142"/>
        <v>90</v>
      </c>
      <c r="D67" s="7">
        <f t="shared" si="143"/>
        <v>38</v>
      </c>
      <c r="E67" s="8">
        <v>10</v>
      </c>
      <c r="F67" s="9">
        <f t="shared" si="144"/>
        <v>380</v>
      </c>
      <c r="G67" s="8">
        <f t="shared" si="145"/>
        <v>365.38</v>
      </c>
      <c r="H67" s="8">
        <f t="shared" si="146"/>
        <v>14.62</v>
      </c>
    </row>
    <row r="68" spans="1:8" ht="12.75" customHeight="1" x14ac:dyDescent="0.25">
      <c r="A68" s="5" t="s">
        <v>9</v>
      </c>
      <c r="B68" s="10">
        <v>349</v>
      </c>
      <c r="C68" s="7">
        <f t="shared" ref="C68:C85" si="147">ROUND(B68*70%,0)</f>
        <v>244</v>
      </c>
      <c r="D68" s="7">
        <f t="shared" si="25"/>
        <v>105</v>
      </c>
      <c r="E68" s="8">
        <v>0.65</v>
      </c>
      <c r="F68" s="9">
        <f t="shared" si="26"/>
        <v>68.25</v>
      </c>
      <c r="G68" s="8">
        <f t="shared" ref="G68:G85" si="148">ROUNDDOWN(F68/1.04,2)</f>
        <v>65.62</v>
      </c>
      <c r="H68" s="8">
        <f t="shared" si="28"/>
        <v>2.63</v>
      </c>
    </row>
    <row r="69" spans="1:8" ht="12.75" customHeight="1" x14ac:dyDescent="0.25">
      <c r="A69" s="5" t="s">
        <v>35</v>
      </c>
      <c r="B69" s="10">
        <v>251</v>
      </c>
      <c r="C69" s="7">
        <f t="shared" si="147"/>
        <v>176</v>
      </c>
      <c r="D69" s="7">
        <f t="shared" si="25"/>
        <v>75</v>
      </c>
      <c r="E69" s="8">
        <v>3.5</v>
      </c>
      <c r="F69" s="9">
        <f t="shared" si="26"/>
        <v>262.5</v>
      </c>
      <c r="G69" s="8">
        <f t="shared" si="148"/>
        <v>252.4</v>
      </c>
      <c r="H69" s="8">
        <f t="shared" si="28"/>
        <v>10.1</v>
      </c>
    </row>
    <row r="70" spans="1:8" ht="12.75" customHeight="1" x14ac:dyDescent="0.25">
      <c r="A70" s="5" t="s">
        <v>30</v>
      </c>
      <c r="B70" s="10">
        <v>153</v>
      </c>
      <c r="C70" s="7">
        <f t="shared" ref="C70:C71" si="149">ROUND(B70*70%,0)</f>
        <v>107</v>
      </c>
      <c r="D70" s="7">
        <f t="shared" ref="D70:D71" si="150">ROUND(B70-C70,0)</f>
        <v>46</v>
      </c>
      <c r="E70" s="8">
        <v>2.8</v>
      </c>
      <c r="F70" s="9">
        <f t="shared" ref="F70:F71" si="151">D70*E70</f>
        <v>128.79999999999998</v>
      </c>
      <c r="G70" s="8">
        <f t="shared" ref="G70:G71" si="152">ROUNDDOWN(F70/1.04,2)</f>
        <v>123.84</v>
      </c>
      <c r="H70" s="8">
        <f t="shared" ref="H70:H71" si="153">ROUND(F70-G70,2)</f>
        <v>4.96</v>
      </c>
    </row>
    <row r="71" spans="1:8" ht="12.75" customHeight="1" x14ac:dyDescent="0.25">
      <c r="A71" s="5" t="s">
        <v>72</v>
      </c>
      <c r="B71" s="10">
        <v>112</v>
      </c>
      <c r="C71" s="7">
        <f t="shared" si="149"/>
        <v>78</v>
      </c>
      <c r="D71" s="7">
        <f t="shared" si="150"/>
        <v>34</v>
      </c>
      <c r="E71" s="8">
        <v>3</v>
      </c>
      <c r="F71" s="9">
        <f t="shared" si="151"/>
        <v>102</v>
      </c>
      <c r="G71" s="8">
        <f t="shared" si="152"/>
        <v>98.07</v>
      </c>
      <c r="H71" s="8">
        <f t="shared" si="153"/>
        <v>3.93</v>
      </c>
    </row>
    <row r="72" spans="1:8" ht="12.75" customHeight="1" x14ac:dyDescent="0.25">
      <c r="A72" s="5" t="s">
        <v>23</v>
      </c>
      <c r="B72" s="10">
        <v>1159</v>
      </c>
      <c r="C72" s="7">
        <f>ROUND(B72*70%,0)</f>
        <v>811</v>
      </c>
      <c r="D72" s="7">
        <f t="shared" ref="D72" si="154">ROUND(B72-C72,0)</f>
        <v>348</v>
      </c>
      <c r="E72" s="8">
        <v>1.9</v>
      </c>
      <c r="F72" s="9">
        <f t="shared" ref="F72" si="155">D72*E72</f>
        <v>661.19999999999993</v>
      </c>
      <c r="G72" s="8">
        <f>ROUNDDOWN(F72/1.04,2)</f>
        <v>635.76</v>
      </c>
      <c r="H72" s="8">
        <f t="shared" ref="H72" si="156">ROUND(F72-G72,2)</f>
        <v>25.44</v>
      </c>
    </row>
    <row r="73" spans="1:8" ht="12.75" customHeight="1" x14ac:dyDescent="0.25">
      <c r="A73" s="5" t="s">
        <v>111</v>
      </c>
      <c r="B73" s="10">
        <v>9</v>
      </c>
      <c r="C73" s="7">
        <f>ROUND(B73*70%,0)</f>
        <v>6</v>
      </c>
      <c r="D73" s="7">
        <f t="shared" ref="D73" si="157">ROUND(B73-C73,0)</f>
        <v>3</v>
      </c>
      <c r="E73" s="8">
        <v>3</v>
      </c>
      <c r="F73" s="9">
        <f t="shared" ref="F73" si="158">D73*E73</f>
        <v>9</v>
      </c>
      <c r="G73" s="8">
        <f>ROUNDDOWN(F73/1.04,2)</f>
        <v>8.65</v>
      </c>
      <c r="H73" s="8">
        <f t="shared" ref="H73" si="159">ROUND(F73-G73,2)</f>
        <v>0.35</v>
      </c>
    </row>
    <row r="74" spans="1:8" ht="12.75" customHeight="1" x14ac:dyDescent="0.25">
      <c r="A74" s="5" t="s">
        <v>112</v>
      </c>
      <c r="B74" s="10">
        <v>142</v>
      </c>
      <c r="C74" s="7">
        <f t="shared" ref="C74:C76" si="160">ROUND(B74*70%,0)</f>
        <v>99</v>
      </c>
      <c r="D74" s="7">
        <f t="shared" ref="D74:D76" si="161">ROUND(B74-C74,0)</f>
        <v>43</v>
      </c>
      <c r="E74" s="8">
        <v>3</v>
      </c>
      <c r="F74" s="9">
        <f t="shared" ref="F74:F76" si="162">D74*E74</f>
        <v>129</v>
      </c>
      <c r="G74" s="8">
        <f t="shared" ref="G74:G76" si="163">ROUNDDOWN(F74/1.04,2)</f>
        <v>124.03</v>
      </c>
      <c r="H74" s="8">
        <f t="shared" ref="H74:H76" si="164">ROUND(F74-G74,2)</f>
        <v>4.97</v>
      </c>
    </row>
    <row r="75" spans="1:8" ht="12.75" customHeight="1" x14ac:dyDescent="0.25">
      <c r="A75" s="5" t="s">
        <v>113</v>
      </c>
      <c r="B75" s="10">
        <v>41</v>
      </c>
      <c r="C75" s="7">
        <f t="shared" si="160"/>
        <v>29</v>
      </c>
      <c r="D75" s="7">
        <f t="shared" si="161"/>
        <v>12</v>
      </c>
      <c r="E75" s="8">
        <v>0.9</v>
      </c>
      <c r="F75" s="9">
        <f t="shared" si="162"/>
        <v>10.8</v>
      </c>
      <c r="G75" s="8">
        <f t="shared" si="163"/>
        <v>10.38</v>
      </c>
      <c r="H75" s="8">
        <f t="shared" si="164"/>
        <v>0.42</v>
      </c>
    </row>
    <row r="76" spans="1:8" ht="12.75" customHeight="1" x14ac:dyDescent="0.25">
      <c r="A76" s="5" t="s">
        <v>10</v>
      </c>
      <c r="B76" s="10">
        <v>445</v>
      </c>
      <c r="C76" s="7">
        <f t="shared" si="160"/>
        <v>312</v>
      </c>
      <c r="D76" s="7">
        <f t="shared" si="161"/>
        <v>133</v>
      </c>
      <c r="E76" s="8">
        <v>1</v>
      </c>
      <c r="F76" s="9">
        <f t="shared" si="162"/>
        <v>133</v>
      </c>
      <c r="G76" s="8">
        <f t="shared" si="163"/>
        <v>127.88</v>
      </c>
      <c r="H76" s="8">
        <f t="shared" si="164"/>
        <v>5.12</v>
      </c>
    </row>
    <row r="77" spans="1:8" ht="12.4" customHeight="1" x14ac:dyDescent="0.25">
      <c r="A77" s="5" t="s">
        <v>10</v>
      </c>
      <c r="B77" s="10">
        <v>1</v>
      </c>
      <c r="C77" s="7">
        <f t="shared" si="147"/>
        <v>1</v>
      </c>
      <c r="D77" s="7">
        <f t="shared" si="25"/>
        <v>0</v>
      </c>
      <c r="E77" s="8">
        <v>1</v>
      </c>
      <c r="F77" s="9">
        <f t="shared" si="26"/>
        <v>0</v>
      </c>
      <c r="G77" s="8">
        <f t="shared" si="148"/>
        <v>0</v>
      </c>
      <c r="H77" s="8">
        <f t="shared" si="28"/>
        <v>0</v>
      </c>
    </row>
    <row r="78" spans="1:8" ht="15" x14ac:dyDescent="0.25">
      <c r="A78" s="5" t="s">
        <v>11</v>
      </c>
      <c r="B78" s="10">
        <v>21</v>
      </c>
      <c r="C78" s="7">
        <f>ROUND(B78*70%,0)</f>
        <v>15</v>
      </c>
      <c r="D78" s="7">
        <f t="shared" si="25"/>
        <v>6</v>
      </c>
      <c r="E78" s="8">
        <v>0.65</v>
      </c>
      <c r="F78" s="9">
        <f t="shared" si="26"/>
        <v>3.9000000000000004</v>
      </c>
      <c r="G78" s="8">
        <f>ROUNDDOWN(F78/1.04,2)</f>
        <v>3.75</v>
      </c>
      <c r="H78" s="8">
        <f t="shared" si="28"/>
        <v>0.15</v>
      </c>
    </row>
    <row r="79" spans="1:8" ht="15" x14ac:dyDescent="0.25">
      <c r="A79" s="5" t="s">
        <v>11</v>
      </c>
      <c r="B79" s="10">
        <v>71</v>
      </c>
      <c r="C79" s="7">
        <f>ROUND(B79*70%,0)</f>
        <v>50</v>
      </c>
      <c r="D79" s="7">
        <f t="shared" ref="D79" si="165">ROUND(B79-C79,0)</f>
        <v>21</v>
      </c>
      <c r="E79" s="8">
        <v>0.8</v>
      </c>
      <c r="F79" s="9">
        <f t="shared" ref="F79" si="166">D79*E79</f>
        <v>16.8</v>
      </c>
      <c r="G79" s="8">
        <f>ROUNDDOWN(F79/1.04,2)</f>
        <v>16.149999999999999</v>
      </c>
      <c r="H79" s="8">
        <f t="shared" ref="H79" si="167">ROUND(F79-G79,2)</f>
        <v>0.65</v>
      </c>
    </row>
    <row r="80" spans="1:8" ht="15" x14ac:dyDescent="0.25">
      <c r="A80" s="5" t="s">
        <v>24</v>
      </c>
      <c r="B80" s="10">
        <v>14</v>
      </c>
      <c r="C80" s="7">
        <f>ROUND(B80*70%,0)</f>
        <v>10</v>
      </c>
      <c r="D80" s="7">
        <f t="shared" ref="D80" si="168">ROUND(B80-C80,0)</f>
        <v>4</v>
      </c>
      <c r="E80" s="8">
        <v>2.5</v>
      </c>
      <c r="F80" s="9">
        <f t="shared" ref="F80" si="169">D80*E80</f>
        <v>10</v>
      </c>
      <c r="G80" s="8">
        <f>ROUNDDOWN(F80/1.04,2)</f>
        <v>9.61</v>
      </c>
      <c r="H80" s="8">
        <f t="shared" ref="H80" si="170">ROUND(F80-G80,2)</f>
        <v>0.39</v>
      </c>
    </row>
    <row r="81" spans="1:8" ht="15" x14ac:dyDescent="0.25">
      <c r="A81" s="5" t="s">
        <v>43</v>
      </c>
      <c r="B81" s="10">
        <v>187</v>
      </c>
      <c r="C81" s="7">
        <f>ROUND(B81*70%,0)</f>
        <v>131</v>
      </c>
      <c r="D81" s="7">
        <f t="shared" ref="D81" si="171">ROUND(B81-C81,0)</f>
        <v>56</v>
      </c>
      <c r="E81" s="8">
        <v>1</v>
      </c>
      <c r="F81" s="9">
        <f t="shared" ref="F81" si="172">D81*E81</f>
        <v>56</v>
      </c>
      <c r="G81" s="8">
        <f>ROUNDDOWN(F81/1.04,2)</f>
        <v>53.84</v>
      </c>
      <c r="H81" s="8">
        <f t="shared" ref="H81" si="173">ROUND(F81-G81,2)</f>
        <v>2.16</v>
      </c>
    </row>
    <row r="82" spans="1:8" ht="15" x14ac:dyDescent="0.25">
      <c r="A82" s="5" t="s">
        <v>25</v>
      </c>
      <c r="B82" s="10">
        <v>1756</v>
      </c>
      <c r="C82" s="7">
        <f t="shared" si="147"/>
        <v>1229</v>
      </c>
      <c r="D82" s="7">
        <f t="shared" si="25"/>
        <v>527</v>
      </c>
      <c r="E82" s="8">
        <v>3</v>
      </c>
      <c r="F82" s="9">
        <f t="shared" si="26"/>
        <v>1581</v>
      </c>
      <c r="G82" s="8">
        <f t="shared" si="148"/>
        <v>1520.19</v>
      </c>
      <c r="H82" s="8">
        <f t="shared" si="28"/>
        <v>60.81</v>
      </c>
    </row>
    <row r="83" spans="1:8" ht="15" x14ac:dyDescent="0.25">
      <c r="A83" s="5" t="s">
        <v>73</v>
      </c>
      <c r="B83" s="10">
        <v>85</v>
      </c>
      <c r="C83" s="7">
        <f t="shared" ref="C83" si="174">ROUND(B83*70%,0)</f>
        <v>60</v>
      </c>
      <c r="D83" s="7">
        <f t="shared" ref="D83" si="175">ROUND(B83-C83,0)</f>
        <v>25</v>
      </c>
      <c r="E83" s="8">
        <v>5</v>
      </c>
      <c r="F83" s="9">
        <f t="shared" ref="F83" si="176">D83*E83</f>
        <v>125</v>
      </c>
      <c r="G83" s="8">
        <f t="shared" ref="G83" si="177">ROUNDDOWN(F83/1.04,2)</f>
        <v>120.19</v>
      </c>
      <c r="H83" s="8">
        <f t="shared" ref="H83" si="178">ROUND(F83-G83,2)</f>
        <v>4.8099999999999996</v>
      </c>
    </row>
    <row r="84" spans="1:8" ht="15" x14ac:dyDescent="0.25">
      <c r="A84" s="5" t="s">
        <v>12</v>
      </c>
      <c r="B84" s="10">
        <v>4694</v>
      </c>
      <c r="C84" s="7">
        <f t="shared" si="147"/>
        <v>3286</v>
      </c>
      <c r="D84" s="7">
        <f t="shared" si="25"/>
        <v>1408</v>
      </c>
      <c r="E84" s="8">
        <v>2.1</v>
      </c>
      <c r="F84" s="9">
        <f t="shared" si="26"/>
        <v>2956.8</v>
      </c>
      <c r="G84" s="8">
        <f t="shared" si="148"/>
        <v>2843.07</v>
      </c>
      <c r="H84" s="8">
        <f t="shared" si="28"/>
        <v>113.73</v>
      </c>
    </row>
    <row r="85" spans="1:8" ht="15" x14ac:dyDescent="0.25">
      <c r="A85" s="5" t="s">
        <v>13</v>
      </c>
      <c r="B85" s="10">
        <v>149</v>
      </c>
      <c r="C85" s="7">
        <f t="shared" si="147"/>
        <v>104</v>
      </c>
      <c r="D85" s="7">
        <f t="shared" si="25"/>
        <v>45</v>
      </c>
      <c r="E85" s="8">
        <v>6</v>
      </c>
      <c r="F85" s="9">
        <f t="shared" si="26"/>
        <v>270</v>
      </c>
      <c r="G85" s="8">
        <f t="shared" si="148"/>
        <v>259.61</v>
      </c>
      <c r="H85" s="8">
        <f t="shared" si="28"/>
        <v>10.39</v>
      </c>
    </row>
    <row r="86" spans="1:8" ht="15" x14ac:dyDescent="0.25">
      <c r="A86" s="27" t="s">
        <v>74</v>
      </c>
      <c r="B86" s="10">
        <v>18</v>
      </c>
      <c r="C86" s="7">
        <f t="shared" ref="C86:C90" si="179">ROUND(B86*70%,0)</f>
        <v>13</v>
      </c>
      <c r="D86" s="7">
        <f t="shared" ref="D86:D90" si="180">ROUND(B86-C86,0)</f>
        <v>5</v>
      </c>
      <c r="E86" s="8">
        <v>3.4</v>
      </c>
      <c r="F86" s="9">
        <f t="shared" ref="F86:F90" si="181">D86*E86</f>
        <v>17</v>
      </c>
      <c r="G86" s="8">
        <f t="shared" ref="G86:G90" si="182">ROUNDDOWN(F86/1.04,2)</f>
        <v>16.34</v>
      </c>
      <c r="H86" s="8">
        <f t="shared" ref="H86:H90" si="183">ROUND(F86-G86,2)</f>
        <v>0.66</v>
      </c>
    </row>
    <row r="87" spans="1:8" ht="15" x14ac:dyDescent="0.25">
      <c r="A87" s="27" t="s">
        <v>114</v>
      </c>
      <c r="B87" s="10">
        <v>81</v>
      </c>
      <c r="C87" s="7">
        <f t="shared" ref="C87" si="184">ROUND(B87*70%,0)</f>
        <v>57</v>
      </c>
      <c r="D87" s="7">
        <f t="shared" ref="D87" si="185">ROUND(B87-C87,0)</f>
        <v>24</v>
      </c>
      <c r="E87" s="8">
        <v>3.4</v>
      </c>
      <c r="F87" s="9">
        <f t="shared" ref="F87" si="186">D87*E87</f>
        <v>81.599999999999994</v>
      </c>
      <c r="G87" s="8">
        <f t="shared" ref="G87" si="187">ROUNDDOWN(F87/1.04,2)</f>
        <v>78.459999999999994</v>
      </c>
      <c r="H87" s="8">
        <f t="shared" ref="H87" si="188">ROUND(F87-G87,2)</f>
        <v>3.14</v>
      </c>
    </row>
    <row r="88" spans="1:8" ht="15" x14ac:dyDescent="0.25">
      <c r="A88" s="26" t="s">
        <v>75</v>
      </c>
      <c r="B88" s="10">
        <v>1389</v>
      </c>
      <c r="C88" s="7">
        <f t="shared" si="179"/>
        <v>972</v>
      </c>
      <c r="D88" s="7">
        <f t="shared" si="180"/>
        <v>417</v>
      </c>
      <c r="E88" s="8">
        <v>3.4</v>
      </c>
      <c r="F88" s="9">
        <f t="shared" si="181"/>
        <v>1417.8</v>
      </c>
      <c r="G88" s="8">
        <f t="shared" si="182"/>
        <v>1363.26</v>
      </c>
      <c r="H88" s="8">
        <f t="shared" si="183"/>
        <v>54.54</v>
      </c>
    </row>
    <row r="89" spans="1:8" ht="15" x14ac:dyDescent="0.25">
      <c r="A89" s="27" t="s">
        <v>115</v>
      </c>
      <c r="B89" s="10">
        <v>3</v>
      </c>
      <c r="C89" s="7">
        <f t="shared" si="179"/>
        <v>2</v>
      </c>
      <c r="D89" s="7">
        <f t="shared" si="180"/>
        <v>1</v>
      </c>
      <c r="E89" s="8">
        <v>5</v>
      </c>
      <c r="F89" s="9">
        <f t="shared" si="181"/>
        <v>5</v>
      </c>
      <c r="G89" s="8">
        <f t="shared" si="182"/>
        <v>4.8</v>
      </c>
      <c r="H89" s="8">
        <f t="shared" si="183"/>
        <v>0.2</v>
      </c>
    </row>
    <row r="90" spans="1:8" ht="15" x14ac:dyDescent="0.25">
      <c r="A90" s="27" t="s">
        <v>116</v>
      </c>
      <c r="B90" s="10">
        <v>12</v>
      </c>
      <c r="C90" s="7">
        <f t="shared" si="179"/>
        <v>8</v>
      </c>
      <c r="D90" s="7">
        <f t="shared" si="180"/>
        <v>4</v>
      </c>
      <c r="E90" s="8">
        <v>5</v>
      </c>
      <c r="F90" s="9">
        <f t="shared" si="181"/>
        <v>20</v>
      </c>
      <c r="G90" s="8">
        <f t="shared" si="182"/>
        <v>19.23</v>
      </c>
      <c r="H90" s="8">
        <f t="shared" si="183"/>
        <v>0.77</v>
      </c>
    </row>
    <row r="91" spans="1:8" ht="15" x14ac:dyDescent="0.25">
      <c r="A91" s="27" t="s">
        <v>76</v>
      </c>
      <c r="B91" s="10">
        <v>183</v>
      </c>
      <c r="C91" s="7">
        <f t="shared" ref="C91" si="189">ROUND(B91*70%,0)</f>
        <v>128</v>
      </c>
      <c r="D91" s="7">
        <f t="shared" ref="D91" si="190">ROUND(B91-C91,0)</f>
        <v>55</v>
      </c>
      <c r="E91" s="8">
        <v>5</v>
      </c>
      <c r="F91" s="9">
        <f t="shared" ref="F91" si="191">D91*E91</f>
        <v>275</v>
      </c>
      <c r="G91" s="8">
        <f t="shared" ref="G91" si="192">ROUNDDOWN(F91/1.04,2)</f>
        <v>264.42</v>
      </c>
      <c r="H91" s="8">
        <f t="shared" ref="H91" si="193">ROUND(F91-G91,2)</f>
        <v>10.58</v>
      </c>
    </row>
    <row r="92" spans="1:8" ht="15" x14ac:dyDescent="0.25">
      <c r="A92" s="5" t="s">
        <v>48</v>
      </c>
      <c r="B92" s="10">
        <v>13</v>
      </c>
      <c r="C92" s="7">
        <f t="shared" ref="C92" si="194">ROUND(B92*70%,0)</f>
        <v>9</v>
      </c>
      <c r="D92" s="7">
        <f t="shared" ref="D92:D95" si="195">ROUND(B92-C92,0)</f>
        <v>4</v>
      </c>
      <c r="E92" s="8">
        <v>6</v>
      </c>
      <c r="F92" s="9">
        <f t="shared" ref="F92:F95" si="196">D92*E92</f>
        <v>24</v>
      </c>
      <c r="G92" s="8">
        <f t="shared" ref="G92" si="197">ROUNDDOWN(F92/1.04,2)</f>
        <v>23.07</v>
      </c>
      <c r="H92" s="8">
        <f t="shared" ref="H92:H95" si="198">ROUND(F92-G92,2)</f>
        <v>0.93</v>
      </c>
    </row>
    <row r="93" spans="1:8" ht="15" x14ac:dyDescent="0.25">
      <c r="A93" s="5" t="s">
        <v>117</v>
      </c>
      <c r="B93" s="10">
        <v>1</v>
      </c>
      <c r="C93" s="7">
        <f t="shared" ref="C93" si="199">ROUND(B93*70%,0)</f>
        <v>1</v>
      </c>
      <c r="D93" s="7">
        <f t="shared" ref="D93" si="200">ROUND(B93-C93,0)</f>
        <v>0</v>
      </c>
      <c r="E93" s="8">
        <v>9</v>
      </c>
      <c r="F93" s="9">
        <f t="shared" ref="F93" si="201">D93*E93</f>
        <v>0</v>
      </c>
      <c r="G93" s="8">
        <f t="shared" ref="G93" si="202">ROUNDDOWN(F93/1.04,2)</f>
        <v>0</v>
      </c>
      <c r="H93" s="8">
        <f t="shared" ref="H93" si="203">ROUND(F93-G93,2)</f>
        <v>0</v>
      </c>
    </row>
    <row r="94" spans="1:8" ht="15" x14ac:dyDescent="0.25">
      <c r="A94" s="5" t="s">
        <v>118</v>
      </c>
      <c r="B94" s="10">
        <v>1</v>
      </c>
      <c r="C94" s="7">
        <f t="shared" ref="C94" si="204">ROUND(B94*70%,0)</f>
        <v>1</v>
      </c>
      <c r="D94" s="7">
        <f t="shared" ref="D94" si="205">ROUND(B94-C94,0)</f>
        <v>0</v>
      </c>
      <c r="E94" s="8">
        <v>2.4</v>
      </c>
      <c r="F94" s="9">
        <f t="shared" ref="F94" si="206">D94*E94</f>
        <v>0</v>
      </c>
      <c r="G94" s="8">
        <f t="shared" ref="G94" si="207">ROUNDDOWN(F94/1.04,2)</f>
        <v>0</v>
      </c>
      <c r="H94" s="8">
        <f t="shared" ref="H94" si="208">ROUND(F94-G94,2)</f>
        <v>0</v>
      </c>
    </row>
    <row r="95" spans="1:8" ht="15" x14ac:dyDescent="0.25">
      <c r="A95" s="5" t="s">
        <v>49</v>
      </c>
      <c r="B95" s="10">
        <v>12</v>
      </c>
      <c r="C95" s="7">
        <f>ROUND(B95*70%,0)</f>
        <v>8</v>
      </c>
      <c r="D95" s="7">
        <f t="shared" si="195"/>
        <v>4</v>
      </c>
      <c r="E95" s="8">
        <v>15</v>
      </c>
      <c r="F95" s="9">
        <f t="shared" si="196"/>
        <v>60</v>
      </c>
      <c r="G95" s="8">
        <f>ROUNDDOWN(F95/1.04,2)</f>
        <v>57.69</v>
      </c>
      <c r="H95" s="8">
        <f t="shared" si="198"/>
        <v>2.31</v>
      </c>
    </row>
    <row r="96" spans="1:8" ht="15" x14ac:dyDescent="0.25">
      <c r="A96" s="5" t="s">
        <v>14</v>
      </c>
      <c r="B96" s="10">
        <v>202</v>
      </c>
      <c r="C96" s="7">
        <f>ROUND(B96*70%,0)</f>
        <v>141</v>
      </c>
      <c r="D96" s="7">
        <f t="shared" si="25"/>
        <v>61</v>
      </c>
      <c r="E96" s="8">
        <v>6</v>
      </c>
      <c r="F96" s="9">
        <f t="shared" si="26"/>
        <v>366</v>
      </c>
      <c r="G96" s="8">
        <f>ROUNDDOWN(F96/1.04,2)</f>
        <v>351.92</v>
      </c>
      <c r="H96" s="8">
        <f t="shared" si="28"/>
        <v>14.08</v>
      </c>
    </row>
    <row r="97" spans="1:8" ht="15" x14ac:dyDescent="0.25">
      <c r="A97" s="5" t="s">
        <v>119</v>
      </c>
      <c r="B97" s="10">
        <v>10</v>
      </c>
      <c r="C97" s="7">
        <f>ROUND(B97*70%,0)</f>
        <v>7</v>
      </c>
      <c r="D97" s="7">
        <f t="shared" ref="D97" si="209">ROUND(B97-C97,0)</f>
        <v>3</v>
      </c>
      <c r="E97" s="8">
        <v>15</v>
      </c>
      <c r="F97" s="9">
        <f t="shared" ref="F97" si="210">D97*E97</f>
        <v>45</v>
      </c>
      <c r="G97" s="8">
        <f>ROUNDDOWN(F97/1.04,2)</f>
        <v>43.26</v>
      </c>
      <c r="H97" s="8">
        <f t="shared" ref="H97" si="211">ROUND(F97-G97,2)</f>
        <v>1.74</v>
      </c>
    </row>
    <row r="98" spans="1:8" ht="18" customHeight="1" x14ac:dyDescent="0.25">
      <c r="A98" s="15" t="s">
        <v>26</v>
      </c>
      <c r="B98" s="16">
        <v>30</v>
      </c>
      <c r="C98" s="7">
        <f t="shared" ref="C98:C100" si="212">ROUND(B98*70%,0)</f>
        <v>21</v>
      </c>
      <c r="D98" s="7">
        <f t="shared" ref="D98:D100" si="213">ROUND(B98-C98,0)</f>
        <v>9</v>
      </c>
      <c r="E98" s="12" t="s">
        <v>27</v>
      </c>
      <c r="F98" s="9">
        <f t="shared" ref="F98:F100" si="214">D98*E98</f>
        <v>45</v>
      </c>
      <c r="G98" s="8">
        <f t="shared" ref="G98:G100" si="215">ROUNDDOWN(F98/1.04,2)</f>
        <v>43.26</v>
      </c>
      <c r="H98" s="8">
        <f t="shared" ref="H98:H100" si="216">ROUND(F98-G98,2)</f>
        <v>1.74</v>
      </c>
    </row>
    <row r="99" spans="1:8" ht="18" customHeight="1" x14ac:dyDescent="0.25">
      <c r="A99" s="15" t="s">
        <v>120</v>
      </c>
      <c r="B99" s="16">
        <v>30</v>
      </c>
      <c r="C99" s="7">
        <f t="shared" ref="C99" si="217">ROUND(B99*70%,0)</f>
        <v>21</v>
      </c>
      <c r="D99" s="7">
        <f t="shared" ref="D99" si="218">ROUND(B99-C99,0)</f>
        <v>9</v>
      </c>
      <c r="E99" s="12" t="s">
        <v>27</v>
      </c>
      <c r="F99" s="9">
        <f t="shared" ref="F99" si="219">D99*E99</f>
        <v>45</v>
      </c>
      <c r="G99" s="8">
        <f t="shared" ref="G99" si="220">ROUNDDOWN(F99/1.04,2)</f>
        <v>43.26</v>
      </c>
      <c r="H99" s="8">
        <f t="shared" ref="H99" si="221">ROUND(F99-G99,2)</f>
        <v>1.74</v>
      </c>
    </row>
    <row r="100" spans="1:8" ht="15" x14ac:dyDescent="0.25">
      <c r="A100" s="15" t="s">
        <v>77</v>
      </c>
      <c r="B100" s="16">
        <v>55</v>
      </c>
      <c r="C100" s="7">
        <f t="shared" si="212"/>
        <v>39</v>
      </c>
      <c r="D100" s="7">
        <f t="shared" si="213"/>
        <v>16</v>
      </c>
      <c r="E100" s="12">
        <v>2.5</v>
      </c>
      <c r="F100" s="9">
        <f t="shared" si="214"/>
        <v>40</v>
      </c>
      <c r="G100" s="8">
        <f t="shared" si="215"/>
        <v>38.46</v>
      </c>
      <c r="H100" s="8">
        <f t="shared" si="216"/>
        <v>1.54</v>
      </c>
    </row>
    <row r="101" spans="1:8" ht="15" x14ac:dyDescent="0.25">
      <c r="A101" s="15" t="s">
        <v>78</v>
      </c>
      <c r="B101" s="16">
        <v>1605</v>
      </c>
      <c r="C101" s="7">
        <f t="shared" ref="C101" si="222">ROUND(B101*70%,0)</f>
        <v>1124</v>
      </c>
      <c r="D101" s="7">
        <f t="shared" ref="D101" si="223">ROUND(B101-C101,0)</f>
        <v>481</v>
      </c>
      <c r="E101" s="12">
        <v>3</v>
      </c>
      <c r="F101" s="9">
        <f t="shared" ref="F101" si="224">D101*E101</f>
        <v>1443</v>
      </c>
      <c r="G101" s="8">
        <f t="shared" ref="G101" si="225">ROUNDDOWN(F101/1.04,2)</f>
        <v>1387.5</v>
      </c>
      <c r="H101" s="8">
        <f t="shared" ref="H101" si="226">ROUND(F101-G101,2)</f>
        <v>55.5</v>
      </c>
    </row>
    <row r="102" spans="1:8" ht="15" x14ac:dyDescent="0.25">
      <c r="A102" s="15" t="s">
        <v>79</v>
      </c>
      <c r="B102" s="16">
        <v>75</v>
      </c>
      <c r="C102" s="7">
        <f t="shared" ref="C102:C104" si="227">ROUND(B102*70%,0)</f>
        <v>53</v>
      </c>
      <c r="D102" s="7">
        <f t="shared" ref="D102:D104" si="228">ROUND(B102-C102,0)</f>
        <v>22</v>
      </c>
      <c r="E102" s="12">
        <v>8</v>
      </c>
      <c r="F102" s="9">
        <f t="shared" ref="F102:F104" si="229">D102*E102</f>
        <v>176</v>
      </c>
      <c r="G102" s="8">
        <f t="shared" ref="G102:G104" si="230">ROUNDDOWN(F102/1.04,2)</f>
        <v>169.23</v>
      </c>
      <c r="H102" s="8">
        <f t="shared" ref="H102:H104" si="231">ROUND(F102-G102,2)</f>
        <v>6.77</v>
      </c>
    </row>
    <row r="103" spans="1:8" ht="15" x14ac:dyDescent="0.25">
      <c r="A103" s="15" t="s">
        <v>121</v>
      </c>
      <c r="B103" s="16">
        <v>13</v>
      </c>
      <c r="C103" s="7">
        <f t="shared" ref="C103" si="232">ROUND(B103*70%,0)</f>
        <v>9</v>
      </c>
      <c r="D103" s="7">
        <f t="shared" ref="D103" si="233">ROUND(B103-C103,0)</f>
        <v>4</v>
      </c>
      <c r="E103" s="12">
        <v>3</v>
      </c>
      <c r="F103" s="9">
        <f t="shared" ref="F103" si="234">D103*E103</f>
        <v>12</v>
      </c>
      <c r="G103" s="8">
        <f t="shared" ref="G103" si="235">ROUNDDOWN(F103/1.04,2)</f>
        <v>11.53</v>
      </c>
      <c r="H103" s="8">
        <f t="shared" ref="H103" si="236">ROUND(F103-G103,2)</f>
        <v>0.47</v>
      </c>
    </row>
    <row r="104" spans="1:8" ht="15" x14ac:dyDescent="0.25">
      <c r="A104" s="15" t="s">
        <v>50</v>
      </c>
      <c r="B104" s="16">
        <v>317</v>
      </c>
      <c r="C104" s="7">
        <f t="shared" si="227"/>
        <v>222</v>
      </c>
      <c r="D104" s="7">
        <f t="shared" si="228"/>
        <v>95</v>
      </c>
      <c r="E104" s="12">
        <v>6</v>
      </c>
      <c r="F104" s="9">
        <f t="shared" si="229"/>
        <v>570</v>
      </c>
      <c r="G104" s="8">
        <f t="shared" si="230"/>
        <v>548.07000000000005</v>
      </c>
      <c r="H104" s="8">
        <f t="shared" si="231"/>
        <v>21.93</v>
      </c>
    </row>
    <row r="105" spans="1:8" ht="15" x14ac:dyDescent="0.25">
      <c r="A105" s="15" t="s">
        <v>122</v>
      </c>
      <c r="B105" s="16">
        <v>643</v>
      </c>
      <c r="C105" s="7">
        <f t="shared" ref="C105:C109" si="237">ROUND(B105*70%,0)</f>
        <v>450</v>
      </c>
      <c r="D105" s="7">
        <f t="shared" ref="D105:D109" si="238">ROUND(B105-C105,0)</f>
        <v>193</v>
      </c>
      <c r="E105" s="12">
        <v>2</v>
      </c>
      <c r="F105" s="9">
        <f t="shared" ref="F105:F109" si="239">D105*E105</f>
        <v>386</v>
      </c>
      <c r="G105" s="8">
        <f t="shared" ref="G105:G109" si="240">ROUNDDOWN(F105/1.04,2)</f>
        <v>371.15</v>
      </c>
      <c r="H105" s="8">
        <f t="shared" ref="H105:H109" si="241">ROUND(F105-G105,2)</f>
        <v>14.85</v>
      </c>
    </row>
    <row r="106" spans="1:8" ht="15" x14ac:dyDescent="0.25">
      <c r="A106" s="15" t="s">
        <v>123</v>
      </c>
      <c r="B106" s="16">
        <v>7</v>
      </c>
      <c r="C106" s="7">
        <f t="shared" si="237"/>
        <v>5</v>
      </c>
      <c r="D106" s="7">
        <f t="shared" si="238"/>
        <v>2</v>
      </c>
      <c r="E106" s="12">
        <v>14</v>
      </c>
      <c r="F106" s="9">
        <f t="shared" si="239"/>
        <v>28</v>
      </c>
      <c r="G106" s="8">
        <f t="shared" si="240"/>
        <v>26.92</v>
      </c>
      <c r="H106" s="8">
        <f t="shared" si="241"/>
        <v>1.08</v>
      </c>
    </row>
    <row r="107" spans="1:8" ht="15" x14ac:dyDescent="0.25">
      <c r="A107" s="15" t="s">
        <v>124</v>
      </c>
      <c r="B107" s="16">
        <v>3</v>
      </c>
      <c r="C107" s="7">
        <f t="shared" si="237"/>
        <v>2</v>
      </c>
      <c r="D107" s="7">
        <f t="shared" si="238"/>
        <v>1</v>
      </c>
      <c r="E107" s="12">
        <v>12</v>
      </c>
      <c r="F107" s="9">
        <f t="shared" si="239"/>
        <v>12</v>
      </c>
      <c r="G107" s="8">
        <f t="shared" si="240"/>
        <v>11.53</v>
      </c>
      <c r="H107" s="8">
        <f t="shared" si="241"/>
        <v>0.47</v>
      </c>
    </row>
    <row r="108" spans="1:8" ht="15" x14ac:dyDescent="0.25">
      <c r="A108" s="15" t="s">
        <v>125</v>
      </c>
      <c r="B108" s="16">
        <v>2</v>
      </c>
      <c r="C108" s="7">
        <f t="shared" si="237"/>
        <v>1</v>
      </c>
      <c r="D108" s="7">
        <f t="shared" si="238"/>
        <v>1</v>
      </c>
      <c r="E108" s="12">
        <v>10</v>
      </c>
      <c r="F108" s="9">
        <f t="shared" si="239"/>
        <v>10</v>
      </c>
      <c r="G108" s="8">
        <f t="shared" si="240"/>
        <v>9.61</v>
      </c>
      <c r="H108" s="8">
        <f t="shared" si="241"/>
        <v>0.39</v>
      </c>
    </row>
    <row r="109" spans="1:8" ht="15" x14ac:dyDescent="0.25">
      <c r="A109" s="15" t="s">
        <v>126</v>
      </c>
      <c r="B109" s="16">
        <v>181</v>
      </c>
      <c r="C109" s="7">
        <f t="shared" si="237"/>
        <v>127</v>
      </c>
      <c r="D109" s="7">
        <f t="shared" si="238"/>
        <v>54</v>
      </c>
      <c r="E109" s="12">
        <v>15</v>
      </c>
      <c r="F109" s="9">
        <f t="shared" si="239"/>
        <v>810</v>
      </c>
      <c r="G109" s="8">
        <f t="shared" si="240"/>
        <v>778.84</v>
      </c>
      <c r="H109" s="8">
        <f t="shared" si="241"/>
        <v>31.16</v>
      </c>
    </row>
    <row r="110" spans="1:8" ht="15" x14ac:dyDescent="0.25">
      <c r="A110" s="15" t="s">
        <v>80</v>
      </c>
      <c r="B110" s="16">
        <v>267</v>
      </c>
      <c r="C110" s="7">
        <f t="shared" ref="C110:C112" si="242">ROUND(B110*70%,0)</f>
        <v>187</v>
      </c>
      <c r="D110" s="7">
        <f t="shared" ref="D110:D112" si="243">ROUND(B110-C110,0)</f>
        <v>80</v>
      </c>
      <c r="E110" s="12">
        <v>9</v>
      </c>
      <c r="F110" s="9">
        <f t="shared" ref="F110:F112" si="244">D110*E110</f>
        <v>720</v>
      </c>
      <c r="G110" s="8">
        <f t="shared" ref="G110:G112" si="245">ROUNDDOWN(F110/1.04,2)</f>
        <v>692.3</v>
      </c>
      <c r="H110" s="8">
        <f t="shared" ref="H110:H112" si="246">ROUND(F110-G110,2)</f>
        <v>27.7</v>
      </c>
    </row>
    <row r="111" spans="1:8" ht="15" x14ac:dyDescent="0.25">
      <c r="A111" s="15" t="s">
        <v>81</v>
      </c>
      <c r="B111" s="16">
        <v>253</v>
      </c>
      <c r="C111" s="7">
        <f t="shared" si="242"/>
        <v>177</v>
      </c>
      <c r="D111" s="7">
        <f t="shared" si="243"/>
        <v>76</v>
      </c>
      <c r="E111" s="12">
        <v>9</v>
      </c>
      <c r="F111" s="9">
        <f t="shared" si="244"/>
        <v>684</v>
      </c>
      <c r="G111" s="8">
        <f t="shared" si="245"/>
        <v>657.69</v>
      </c>
      <c r="H111" s="8">
        <f t="shared" si="246"/>
        <v>26.31</v>
      </c>
    </row>
    <row r="112" spans="1:8" ht="15" x14ac:dyDescent="0.25">
      <c r="A112" s="15" t="s">
        <v>82</v>
      </c>
      <c r="B112" s="16">
        <v>207</v>
      </c>
      <c r="C112" s="7">
        <f t="shared" si="242"/>
        <v>145</v>
      </c>
      <c r="D112" s="7">
        <f t="shared" si="243"/>
        <v>62</v>
      </c>
      <c r="E112" s="12">
        <v>9</v>
      </c>
      <c r="F112" s="9">
        <f t="shared" si="244"/>
        <v>558</v>
      </c>
      <c r="G112" s="8">
        <f t="shared" si="245"/>
        <v>536.53</v>
      </c>
      <c r="H112" s="8">
        <f t="shared" si="246"/>
        <v>21.47</v>
      </c>
    </row>
    <row r="113" spans="1:8" ht="15" x14ac:dyDescent="0.25">
      <c r="A113" s="5" t="s">
        <v>15</v>
      </c>
      <c r="B113" s="10">
        <v>207</v>
      </c>
      <c r="C113" s="7">
        <f t="shared" ref="C113:C117" si="247">ROUND(B113*70%,0)</f>
        <v>145</v>
      </c>
      <c r="D113" s="7">
        <f t="shared" si="25"/>
        <v>62</v>
      </c>
      <c r="E113" s="8">
        <v>5</v>
      </c>
      <c r="F113" s="9">
        <f t="shared" si="26"/>
        <v>310</v>
      </c>
      <c r="G113" s="8">
        <f t="shared" ref="G113:G117" si="248">ROUNDDOWN(F113/1.04,2)</f>
        <v>298.07</v>
      </c>
      <c r="H113" s="8">
        <f t="shared" si="28"/>
        <v>11.93</v>
      </c>
    </row>
    <row r="114" spans="1:8" ht="15" x14ac:dyDescent="0.25">
      <c r="A114" s="5" t="s">
        <v>36</v>
      </c>
      <c r="B114" s="10">
        <v>23</v>
      </c>
      <c r="C114" s="7">
        <f t="shared" ref="C114" si="249">ROUND(B114*70%,0)</f>
        <v>16</v>
      </c>
      <c r="D114" s="7">
        <f t="shared" ref="D114" si="250">ROUND(B114-C114,0)</f>
        <v>7</v>
      </c>
      <c r="E114" s="8">
        <v>8.5</v>
      </c>
      <c r="F114" s="9">
        <f t="shared" ref="F114" si="251">D114*E114</f>
        <v>59.5</v>
      </c>
      <c r="G114" s="8">
        <f t="shared" ref="G114" si="252">ROUNDDOWN(F114/1.04,2)</f>
        <v>57.21</v>
      </c>
      <c r="H114" s="8">
        <f t="shared" ref="H114" si="253">ROUND(F114-G114,2)</f>
        <v>2.29</v>
      </c>
    </row>
    <row r="115" spans="1:8" ht="15" x14ac:dyDescent="0.25">
      <c r="A115" s="5" t="s">
        <v>16</v>
      </c>
      <c r="B115" s="10">
        <v>868</v>
      </c>
      <c r="C115" s="7">
        <f>ROUND(B115*70%,0)</f>
        <v>608</v>
      </c>
      <c r="D115" s="7">
        <f t="shared" si="25"/>
        <v>260</v>
      </c>
      <c r="E115" s="8">
        <v>1.6</v>
      </c>
      <c r="F115" s="9">
        <f t="shared" si="26"/>
        <v>416</v>
      </c>
      <c r="G115" s="8">
        <f>ROUNDDOWN(F115/1.04,2)</f>
        <v>400</v>
      </c>
      <c r="H115" s="8">
        <f t="shared" si="28"/>
        <v>16</v>
      </c>
    </row>
    <row r="116" spans="1:8" ht="15" x14ac:dyDescent="0.25">
      <c r="A116" s="5" t="s">
        <v>17</v>
      </c>
      <c r="B116" s="10">
        <v>1026</v>
      </c>
      <c r="C116" s="7">
        <f t="shared" si="247"/>
        <v>718</v>
      </c>
      <c r="D116" s="7">
        <f t="shared" si="25"/>
        <v>308</v>
      </c>
      <c r="E116" s="8">
        <v>1.6</v>
      </c>
      <c r="F116" s="9">
        <f t="shared" si="26"/>
        <v>492.8</v>
      </c>
      <c r="G116" s="8">
        <f t="shared" si="248"/>
        <v>473.84</v>
      </c>
      <c r="H116" s="8">
        <f t="shared" si="28"/>
        <v>18.96</v>
      </c>
    </row>
    <row r="117" spans="1:8" ht="15" x14ac:dyDescent="0.25">
      <c r="A117" s="5" t="s">
        <v>18</v>
      </c>
      <c r="B117" s="10">
        <v>1572</v>
      </c>
      <c r="C117" s="7">
        <f t="shared" si="247"/>
        <v>1100</v>
      </c>
      <c r="D117" s="7">
        <f t="shared" si="25"/>
        <v>472</v>
      </c>
      <c r="E117" s="8">
        <v>1.6</v>
      </c>
      <c r="F117" s="9">
        <f t="shared" si="26"/>
        <v>755.2</v>
      </c>
      <c r="G117" s="8">
        <f t="shared" si="248"/>
        <v>726.15</v>
      </c>
      <c r="H117" s="8">
        <f t="shared" si="28"/>
        <v>29.05</v>
      </c>
    </row>
    <row r="118" spans="1:8" ht="15" x14ac:dyDescent="0.25">
      <c r="A118" s="5" t="s">
        <v>127</v>
      </c>
      <c r="B118" s="10">
        <v>13</v>
      </c>
      <c r="C118" s="7">
        <f t="shared" ref="C118" si="254">ROUND(B118*70%,0)</f>
        <v>9</v>
      </c>
      <c r="D118" s="7">
        <f t="shared" ref="D118" si="255">ROUND(B118-C118,0)</f>
        <v>4</v>
      </c>
      <c r="E118" s="8">
        <v>3.5</v>
      </c>
      <c r="F118" s="9">
        <f t="shared" ref="F118" si="256">D118*E118</f>
        <v>14</v>
      </c>
      <c r="G118" s="8">
        <f t="shared" ref="G118" si="257">ROUNDDOWN(F118/1.04,2)</f>
        <v>13.46</v>
      </c>
      <c r="H118" s="8">
        <f t="shared" ref="H118" si="258">ROUND(F118-G118,2)</f>
        <v>0.54</v>
      </c>
    </row>
    <row r="119" spans="1:8" ht="15" x14ac:dyDescent="0.25">
      <c r="A119" s="5" t="s">
        <v>128</v>
      </c>
      <c r="B119" s="10">
        <v>1</v>
      </c>
      <c r="C119" s="7">
        <f>ROUND(B119*70%,0)</f>
        <v>1</v>
      </c>
      <c r="D119" s="7">
        <f>ROUND(B119-C119,0)</f>
        <v>0</v>
      </c>
      <c r="E119" s="8">
        <v>7</v>
      </c>
      <c r="F119" s="9">
        <f>D119*E119</f>
        <v>0</v>
      </c>
      <c r="G119" s="8">
        <f>ROUNDDOWN(F119/1.04,2)</f>
        <v>0</v>
      </c>
      <c r="H119" s="8">
        <f>ROUND(F119-G119,2)</f>
        <v>0</v>
      </c>
    </row>
    <row r="120" spans="1:8" ht="14.25" customHeight="1" x14ac:dyDescent="0.25">
      <c r="A120" s="5" t="s">
        <v>37</v>
      </c>
      <c r="B120" s="10">
        <v>188</v>
      </c>
      <c r="C120" s="7">
        <f>ROUND(B120*70%,0)</f>
        <v>132</v>
      </c>
      <c r="D120" s="7">
        <f>ROUND(B120-C120,0)</f>
        <v>56</v>
      </c>
      <c r="E120" s="8">
        <v>3</v>
      </c>
      <c r="F120" s="9">
        <f>D120*E120</f>
        <v>168</v>
      </c>
      <c r="G120" s="8">
        <f>ROUNDDOWN(F120/1.04,2)</f>
        <v>161.53</v>
      </c>
      <c r="H120" s="8">
        <f>ROUND(F120-G120,2)</f>
        <v>6.47</v>
      </c>
    </row>
    <row r="121" spans="1:8" ht="14.25" customHeight="1" x14ac:dyDescent="0.25">
      <c r="A121" s="5" t="s">
        <v>129</v>
      </c>
      <c r="B121" s="10">
        <v>112</v>
      </c>
      <c r="C121" s="7">
        <f>ROUND(B121*70%,0)</f>
        <v>78</v>
      </c>
      <c r="D121" s="7">
        <f>ROUND(B121-C121,0)</f>
        <v>34</v>
      </c>
      <c r="E121" s="8">
        <v>6</v>
      </c>
      <c r="F121" s="9">
        <f>D121*E121</f>
        <v>204</v>
      </c>
      <c r="G121" s="8">
        <f>ROUNDDOWN(F121/1.04,2)</f>
        <v>196.15</v>
      </c>
      <c r="H121" s="8">
        <f>ROUND(F121-G121,2)</f>
        <v>7.85</v>
      </c>
    </row>
    <row r="122" spans="1:8" ht="14.25" customHeight="1" x14ac:dyDescent="0.25">
      <c r="A122" s="5" t="s">
        <v>28</v>
      </c>
      <c r="B122" s="10">
        <v>5191</v>
      </c>
      <c r="C122" s="7">
        <f>ROUND(B122*70%,0)</f>
        <v>3634</v>
      </c>
      <c r="D122" s="7">
        <f>ROUND(B122-C122,0)</f>
        <v>1557</v>
      </c>
      <c r="E122" s="8">
        <v>2.5</v>
      </c>
      <c r="F122" s="9">
        <f>D122*E122</f>
        <v>3892.5</v>
      </c>
      <c r="G122" s="8">
        <f>ROUNDDOWN(F122/1.04,2)</f>
        <v>3742.78</v>
      </c>
      <c r="H122" s="8">
        <f>ROUND(F122-G122,2)</f>
        <v>149.72</v>
      </c>
    </row>
    <row r="123" spans="1:8" ht="14.25" customHeight="1" x14ac:dyDescent="0.25">
      <c r="A123" s="5" t="s">
        <v>29</v>
      </c>
      <c r="B123" s="10">
        <v>3989</v>
      </c>
      <c r="C123" s="7">
        <f>ROUND(B123*70%,0)</f>
        <v>2792</v>
      </c>
      <c r="D123" s="7">
        <f>ROUND(B123-C123,0)</f>
        <v>1197</v>
      </c>
      <c r="E123" s="8">
        <v>2.5</v>
      </c>
      <c r="F123" s="9">
        <f>D123*E123</f>
        <v>2992.5</v>
      </c>
      <c r="G123" s="8">
        <f>ROUNDDOWN(F123/1.04,2)</f>
        <v>2877.4</v>
      </c>
      <c r="H123" s="8">
        <f>ROUND(F123-G123,2)</f>
        <v>115.1</v>
      </c>
    </row>
    <row r="124" spans="1:8" ht="14.25" customHeight="1" x14ac:dyDescent="0.25">
      <c r="A124" s="25" t="s">
        <v>130</v>
      </c>
      <c r="B124" s="20">
        <v>70</v>
      </c>
      <c r="C124" s="21">
        <f t="shared" ref="C124:C125" si="259">ROUND(B124*70%,0)</f>
        <v>49</v>
      </c>
      <c r="D124" s="21">
        <f t="shared" ref="D124:D125" si="260">ROUND(B124-C124,0)</f>
        <v>21</v>
      </c>
      <c r="E124" s="24">
        <v>3</v>
      </c>
      <c r="F124" s="22">
        <f t="shared" ref="F124:F125" si="261">D124*E124</f>
        <v>63</v>
      </c>
      <c r="G124" s="23">
        <f t="shared" ref="G124:G125" si="262">ROUNDDOWN(F124/1.04,2)</f>
        <v>60.57</v>
      </c>
      <c r="H124" s="23">
        <f t="shared" ref="H124:H125" si="263">ROUND(F124-G124,2)</f>
        <v>2.4300000000000002</v>
      </c>
    </row>
    <row r="125" spans="1:8" ht="14.25" customHeight="1" x14ac:dyDescent="0.25">
      <c r="A125" s="25" t="s">
        <v>130</v>
      </c>
      <c r="B125" s="20">
        <v>15</v>
      </c>
      <c r="C125" s="21">
        <f t="shared" si="259"/>
        <v>11</v>
      </c>
      <c r="D125" s="21">
        <f t="shared" si="260"/>
        <v>4</v>
      </c>
      <c r="E125" s="24">
        <v>1.5</v>
      </c>
      <c r="F125" s="22">
        <f t="shared" si="261"/>
        <v>6</v>
      </c>
      <c r="G125" s="23">
        <f t="shared" si="262"/>
        <v>5.76</v>
      </c>
      <c r="H125" s="23">
        <f t="shared" si="263"/>
        <v>0.24</v>
      </c>
    </row>
    <row r="126" spans="1:8" ht="14.25" customHeight="1" x14ac:dyDescent="0.25">
      <c r="A126" s="25" t="s">
        <v>131</v>
      </c>
      <c r="B126" s="20">
        <v>63</v>
      </c>
      <c r="C126" s="21">
        <f t="shared" ref="C126:C127" si="264">ROUND(B126*70%,0)</f>
        <v>44</v>
      </c>
      <c r="D126" s="21">
        <f t="shared" ref="D126:D127" si="265">ROUND(B126-C126,0)</f>
        <v>19</v>
      </c>
      <c r="E126" s="24">
        <v>2.5</v>
      </c>
      <c r="F126" s="22">
        <f t="shared" ref="F126:F127" si="266">D126*E126</f>
        <v>47.5</v>
      </c>
      <c r="G126" s="23">
        <f t="shared" ref="G126:G127" si="267">ROUNDDOWN(F126/1.04,2)</f>
        <v>45.67</v>
      </c>
      <c r="H126" s="23">
        <f t="shared" ref="H126:H127" si="268">ROUND(F126-G126,2)</f>
        <v>1.83</v>
      </c>
    </row>
    <row r="127" spans="1:8" ht="14.25" customHeight="1" x14ac:dyDescent="0.25">
      <c r="A127" s="25" t="s">
        <v>132</v>
      </c>
      <c r="B127" s="20">
        <v>227</v>
      </c>
      <c r="C127" s="21">
        <f t="shared" si="264"/>
        <v>159</v>
      </c>
      <c r="D127" s="21">
        <f t="shared" si="265"/>
        <v>68</v>
      </c>
      <c r="E127" s="24">
        <v>1</v>
      </c>
      <c r="F127" s="22">
        <f t="shared" si="266"/>
        <v>68</v>
      </c>
      <c r="G127" s="23">
        <f t="shared" si="267"/>
        <v>65.38</v>
      </c>
      <c r="H127" s="23">
        <f t="shared" si="268"/>
        <v>2.62</v>
      </c>
    </row>
    <row r="128" spans="1:8" ht="14.25" customHeight="1" x14ac:dyDescent="0.25">
      <c r="A128" s="25" t="s">
        <v>51</v>
      </c>
      <c r="B128" s="20">
        <v>25</v>
      </c>
      <c r="C128" s="21">
        <f t="shared" ref="C128:C129" si="269">ROUND(B128*70%,0)</f>
        <v>18</v>
      </c>
      <c r="D128" s="21">
        <f t="shared" ref="D128:D129" si="270">ROUND(B128-C128,0)</f>
        <v>7</v>
      </c>
      <c r="E128" s="24">
        <v>0.85</v>
      </c>
      <c r="F128" s="22">
        <f t="shared" ref="F128:F129" si="271">D128*E128</f>
        <v>5.95</v>
      </c>
      <c r="G128" s="23">
        <f t="shared" ref="G128:G129" si="272">ROUNDDOWN(F128/1.04,2)</f>
        <v>5.72</v>
      </c>
      <c r="H128" s="23">
        <f t="shared" ref="H128:H129" si="273">ROUND(F128-G128,2)</f>
        <v>0.23</v>
      </c>
    </row>
    <row r="129" spans="1:8" ht="14.25" customHeight="1" x14ac:dyDescent="0.25">
      <c r="A129" s="25" t="s">
        <v>83</v>
      </c>
      <c r="B129" s="20">
        <v>109</v>
      </c>
      <c r="C129" s="21">
        <f t="shared" si="269"/>
        <v>76</v>
      </c>
      <c r="D129" s="21">
        <f t="shared" si="270"/>
        <v>33</v>
      </c>
      <c r="E129" s="24">
        <v>4.8</v>
      </c>
      <c r="F129" s="22">
        <f t="shared" si="271"/>
        <v>158.4</v>
      </c>
      <c r="G129" s="23">
        <f t="shared" si="272"/>
        <v>152.30000000000001</v>
      </c>
      <c r="H129" s="23">
        <f t="shared" si="273"/>
        <v>6.1</v>
      </c>
    </row>
    <row r="130" spans="1:8" ht="14.25" customHeight="1" x14ac:dyDescent="0.25">
      <c r="A130" s="25" t="s">
        <v>38</v>
      </c>
      <c r="B130" s="20">
        <v>33</v>
      </c>
      <c r="C130" s="21">
        <f t="shared" ref="C130" si="274">ROUND(B130*70%,0)</f>
        <v>23</v>
      </c>
      <c r="D130" s="21">
        <f t="shared" ref="D130" si="275">ROUND(B130-C130,0)</f>
        <v>10</v>
      </c>
      <c r="E130" s="24">
        <v>4.8</v>
      </c>
      <c r="F130" s="22">
        <f t="shared" ref="F130" si="276">D130*E130</f>
        <v>48</v>
      </c>
      <c r="G130" s="23">
        <f t="shared" ref="G130" si="277">ROUNDDOWN(F130/1.04,2)</f>
        <v>46.15</v>
      </c>
      <c r="H130" s="23">
        <f t="shared" ref="H130" si="278">ROUND(F130-G130,2)</f>
        <v>1.85</v>
      </c>
    </row>
    <row r="131" spans="1:8" ht="14.25" customHeight="1" x14ac:dyDescent="0.25">
      <c r="A131" s="19" t="s">
        <v>84</v>
      </c>
      <c r="B131" s="20">
        <v>41</v>
      </c>
      <c r="C131" s="21">
        <f>ROUND(B131*70%,0)</f>
        <v>29</v>
      </c>
      <c r="D131" s="21">
        <f>ROUND(B131-C131,0)</f>
        <v>12</v>
      </c>
      <c r="E131" s="24">
        <v>3.8</v>
      </c>
      <c r="F131" s="22">
        <f>D131*E131</f>
        <v>45.599999999999994</v>
      </c>
      <c r="G131" s="23">
        <f>ROUNDDOWN(F131/1.04,2)</f>
        <v>43.84</v>
      </c>
      <c r="H131" s="23">
        <f>ROUND(F131-G131,2)</f>
        <v>1.76</v>
      </c>
    </row>
    <row r="132" spans="1:8" ht="14.25" customHeight="1" x14ac:dyDescent="0.25">
      <c r="A132" s="25" t="s">
        <v>133</v>
      </c>
      <c r="B132" s="20">
        <v>94</v>
      </c>
      <c r="C132" s="21">
        <f>ROUND(B132*70%,0)</f>
        <v>66</v>
      </c>
      <c r="D132" s="21">
        <f>ROUND(B132-C132,0)</f>
        <v>28</v>
      </c>
      <c r="E132" s="24">
        <v>2</v>
      </c>
      <c r="F132" s="22">
        <f>D132*E132</f>
        <v>56</v>
      </c>
      <c r="G132" s="23">
        <f>ROUNDDOWN(F132/1.04,2)</f>
        <v>53.84</v>
      </c>
      <c r="H132" s="23">
        <f>ROUND(F132-G132,2)</f>
        <v>2.16</v>
      </c>
    </row>
    <row r="133" spans="1:8" ht="16.5" thickBot="1" x14ac:dyDescent="0.25">
      <c r="A133" s="31" t="s">
        <v>19</v>
      </c>
      <c r="B133" s="32"/>
      <c r="C133" s="32"/>
      <c r="D133" s="32"/>
      <c r="E133" s="32"/>
      <c r="F133" s="32"/>
      <c r="G133" s="33"/>
      <c r="H133" s="11">
        <f>SUM(H3:H132)</f>
        <v>1844.1499999999999</v>
      </c>
    </row>
  </sheetData>
  <mergeCells count="3">
    <mergeCell ref="D2:F2"/>
    <mergeCell ref="G2:H2"/>
    <mergeCell ref="A133:G133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XSTAMPADISPARI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2021-02-05T08:18:01Z</dcterms:created>
  <dcterms:modified xsi:type="dcterms:W3CDTF">2022-01-03T16:58:28Z</dcterms:modified>
</cp:coreProperties>
</file>