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86" i="1" l="1"/>
  <c r="D86" i="1" s="1"/>
  <c r="F86" i="1" s="1"/>
  <c r="G86" i="1" s="1"/>
  <c r="H86" i="1" s="1"/>
  <c r="C85" i="1"/>
  <c r="D85" i="1" s="1"/>
  <c r="F85" i="1" s="1"/>
  <c r="C84" i="1"/>
  <c r="D84" i="1" s="1"/>
  <c r="F84" i="1" s="1"/>
  <c r="C83" i="1"/>
  <c r="D83" i="1" s="1"/>
  <c r="F83" i="1" s="1"/>
  <c r="G83" i="1" s="1"/>
  <c r="H83" i="1" s="1"/>
  <c r="C82" i="1"/>
  <c r="D82" i="1" s="1"/>
  <c r="F82" i="1" s="1"/>
  <c r="C81" i="1"/>
  <c r="D81" i="1" s="1"/>
  <c r="F81" i="1" s="1"/>
  <c r="G81" i="1" s="1"/>
  <c r="C80" i="1"/>
  <c r="D80" i="1" s="1"/>
  <c r="F80" i="1" s="1"/>
  <c r="C79" i="1"/>
  <c r="D79" i="1" s="1"/>
  <c r="F79" i="1" s="1"/>
  <c r="G79" i="1" s="1"/>
  <c r="H79" i="1" s="1"/>
  <c r="C78" i="1"/>
  <c r="D78" i="1" s="1"/>
  <c r="F78" i="1" s="1"/>
  <c r="G78" i="1" s="1"/>
  <c r="H78" i="1" s="1"/>
  <c r="C77" i="1"/>
  <c r="D77" i="1" s="1"/>
  <c r="F77" i="1" s="1"/>
  <c r="G77" i="1" s="1"/>
  <c r="C76" i="1"/>
  <c r="D76" i="1" s="1"/>
  <c r="F76" i="1" s="1"/>
  <c r="C75" i="1"/>
  <c r="D75" i="1" s="1"/>
  <c r="F75" i="1" s="1"/>
  <c r="G75" i="1" s="1"/>
  <c r="H75" i="1" s="1"/>
  <c r="C74" i="1"/>
  <c r="D74" i="1" s="1"/>
  <c r="F74" i="1" s="1"/>
  <c r="G74" i="1" s="1"/>
  <c r="H74" i="1" s="1"/>
  <c r="C73" i="1"/>
  <c r="D73" i="1" s="1"/>
  <c r="F73" i="1" s="1"/>
  <c r="G73" i="1" s="1"/>
  <c r="C72" i="1"/>
  <c r="D72" i="1" s="1"/>
  <c r="F72" i="1" s="1"/>
  <c r="C71" i="1"/>
  <c r="D71" i="1" s="1"/>
  <c r="F71" i="1" s="1"/>
  <c r="G71" i="1" s="1"/>
  <c r="H71" i="1" s="1"/>
  <c r="C70" i="1"/>
  <c r="D70" i="1" s="1"/>
  <c r="F70" i="1" s="1"/>
  <c r="G70" i="1" s="1"/>
  <c r="H70" i="1" s="1"/>
  <c r="C69" i="1"/>
  <c r="D69" i="1" s="1"/>
  <c r="F69" i="1" s="1"/>
  <c r="G69" i="1" s="1"/>
  <c r="C68" i="1"/>
  <c r="D68" i="1" s="1"/>
  <c r="F68" i="1" s="1"/>
  <c r="G68" i="1" s="1"/>
  <c r="H68" i="1" s="1"/>
  <c r="C67" i="1"/>
  <c r="D67" i="1" s="1"/>
  <c r="F67" i="1" s="1"/>
  <c r="G67" i="1" s="1"/>
  <c r="H67" i="1" s="1"/>
  <c r="C66" i="1"/>
  <c r="D66" i="1" s="1"/>
  <c r="F66" i="1" s="1"/>
  <c r="G66" i="1" s="1"/>
  <c r="C65" i="1"/>
  <c r="D65" i="1" s="1"/>
  <c r="F65" i="1" s="1"/>
  <c r="C64" i="1"/>
  <c r="D64" i="1" s="1"/>
  <c r="F64" i="1" s="1"/>
  <c r="G64" i="1" s="1"/>
  <c r="H64" i="1" s="1"/>
  <c r="C63" i="1"/>
  <c r="D63" i="1" s="1"/>
  <c r="F63" i="1" s="1"/>
  <c r="G63" i="1" s="1"/>
  <c r="C62" i="1"/>
  <c r="D62" i="1" s="1"/>
  <c r="F62" i="1" s="1"/>
  <c r="C61" i="1"/>
  <c r="D61" i="1" s="1"/>
  <c r="F61" i="1" s="1"/>
  <c r="G61" i="1" s="1"/>
  <c r="H61" i="1" s="1"/>
  <c r="C60" i="1"/>
  <c r="D60" i="1" s="1"/>
  <c r="F60" i="1" s="1"/>
  <c r="G60" i="1" s="1"/>
  <c r="H60" i="1" s="1"/>
  <c r="C59" i="1"/>
  <c r="D59" i="1" s="1"/>
  <c r="F59" i="1" s="1"/>
  <c r="G59" i="1" s="1"/>
  <c r="C58" i="1"/>
  <c r="D58" i="1" s="1"/>
  <c r="F58" i="1" s="1"/>
  <c r="C57" i="1"/>
  <c r="D57" i="1" s="1"/>
  <c r="F57" i="1" s="1"/>
  <c r="G57" i="1" s="1"/>
  <c r="H57" i="1" s="1"/>
  <c r="C56" i="1"/>
  <c r="D56" i="1" s="1"/>
  <c r="F56" i="1" s="1"/>
  <c r="G56" i="1" s="1"/>
  <c r="H56" i="1" s="1"/>
  <c r="C55" i="1"/>
  <c r="D55" i="1" s="1"/>
  <c r="F55" i="1" s="1"/>
  <c r="G55" i="1" s="1"/>
  <c r="C54" i="1"/>
  <c r="D54" i="1" s="1"/>
  <c r="F54" i="1" s="1"/>
  <c r="G54" i="1" s="1"/>
  <c r="H54" i="1" s="1"/>
  <c r="C53" i="1"/>
  <c r="D53" i="1" s="1"/>
  <c r="F53" i="1" s="1"/>
  <c r="G53" i="1" s="1"/>
  <c r="C52" i="1"/>
  <c r="D52" i="1" s="1"/>
  <c r="F52" i="1" s="1"/>
  <c r="C51" i="1"/>
  <c r="D51" i="1" s="1"/>
  <c r="F51" i="1" s="1"/>
  <c r="G51" i="1" s="1"/>
  <c r="H51" i="1" s="1"/>
  <c r="C50" i="1"/>
  <c r="D50" i="1" s="1"/>
  <c r="F50" i="1" s="1"/>
  <c r="G50" i="1" s="1"/>
  <c r="H50" i="1" s="1"/>
  <c r="C49" i="1"/>
  <c r="D49" i="1" s="1"/>
  <c r="F49" i="1" s="1"/>
  <c r="G49" i="1" s="1"/>
  <c r="C48" i="1"/>
  <c r="D48" i="1" s="1"/>
  <c r="F48" i="1" s="1"/>
  <c r="C47" i="1"/>
  <c r="D47" i="1" s="1"/>
  <c r="F47" i="1" s="1"/>
  <c r="G47" i="1" s="1"/>
  <c r="H47" i="1" s="1"/>
  <c r="C46" i="1"/>
  <c r="D46" i="1" s="1"/>
  <c r="F46" i="1" s="1"/>
  <c r="G46" i="1" s="1"/>
  <c r="H46" i="1" s="1"/>
  <c r="C45" i="1"/>
  <c r="D45" i="1" s="1"/>
  <c r="F45" i="1" s="1"/>
  <c r="G45" i="1" s="1"/>
  <c r="C44" i="1"/>
  <c r="D44" i="1" s="1"/>
  <c r="F44" i="1" s="1"/>
  <c r="C43" i="1"/>
  <c r="D43" i="1" s="1"/>
  <c r="F43" i="1" s="1"/>
  <c r="G43" i="1" s="1"/>
  <c r="H43" i="1" s="1"/>
  <c r="C42" i="1"/>
  <c r="D42" i="1" s="1"/>
  <c r="F42" i="1" s="1"/>
  <c r="G42" i="1" s="1"/>
  <c r="C41" i="1"/>
  <c r="D41" i="1" s="1"/>
  <c r="F41" i="1" s="1"/>
  <c r="C40" i="1"/>
  <c r="D40" i="1" s="1"/>
  <c r="F40" i="1" s="1"/>
  <c r="G40" i="1" s="1"/>
  <c r="H40" i="1" s="1"/>
  <c r="C39" i="1"/>
  <c r="D39" i="1" s="1"/>
  <c r="F39" i="1" s="1"/>
  <c r="G39" i="1" s="1"/>
  <c r="H39" i="1" s="1"/>
  <c r="C38" i="1"/>
  <c r="D38" i="1" s="1"/>
  <c r="F38" i="1" s="1"/>
  <c r="G38" i="1" s="1"/>
  <c r="C37" i="1"/>
  <c r="D37" i="1" s="1"/>
  <c r="F37" i="1" s="1"/>
  <c r="C36" i="1"/>
  <c r="D36" i="1" s="1"/>
  <c r="F36" i="1" s="1"/>
  <c r="G36" i="1" s="1"/>
  <c r="H36" i="1" s="1"/>
  <c r="C35" i="1"/>
  <c r="D35" i="1" s="1"/>
  <c r="F35" i="1" s="1"/>
  <c r="G35" i="1" s="1"/>
  <c r="H35" i="1" s="1"/>
  <c r="C34" i="1"/>
  <c r="D34" i="1" s="1"/>
  <c r="F34" i="1" s="1"/>
  <c r="G34" i="1" s="1"/>
  <c r="C33" i="1"/>
  <c r="D33" i="1" s="1"/>
  <c r="F33" i="1" s="1"/>
  <c r="C32" i="1"/>
  <c r="D32" i="1" s="1"/>
  <c r="F32" i="1" s="1"/>
  <c r="G32" i="1" s="1"/>
  <c r="C31" i="1"/>
  <c r="D31" i="1" s="1"/>
  <c r="F31" i="1" s="1"/>
  <c r="G31" i="1" s="1"/>
  <c r="H31" i="1" s="1"/>
  <c r="C30" i="1"/>
  <c r="D30" i="1" s="1"/>
  <c r="F30" i="1" s="1"/>
  <c r="G30" i="1" s="1"/>
  <c r="H30" i="1" s="1"/>
  <c r="C29" i="1"/>
  <c r="D29" i="1" s="1"/>
  <c r="F29" i="1" s="1"/>
  <c r="C28" i="1"/>
  <c r="D28" i="1" s="1"/>
  <c r="F28" i="1" s="1"/>
  <c r="G28" i="1" s="1"/>
  <c r="C27" i="1"/>
  <c r="D27" i="1" s="1"/>
  <c r="F27" i="1" s="1"/>
  <c r="G27" i="1" s="1"/>
  <c r="H27" i="1" s="1"/>
  <c r="C26" i="1"/>
  <c r="D26" i="1" s="1"/>
  <c r="F26" i="1" s="1"/>
  <c r="C25" i="1"/>
  <c r="D25" i="1" s="1"/>
  <c r="F25" i="1" s="1"/>
  <c r="C24" i="1"/>
  <c r="D24" i="1" s="1"/>
  <c r="F24" i="1" s="1"/>
  <c r="G24" i="1" s="1"/>
  <c r="C23" i="1"/>
  <c r="D23" i="1" s="1"/>
  <c r="F23" i="1" s="1"/>
  <c r="G23" i="1" s="1"/>
  <c r="H23" i="1" s="1"/>
  <c r="C22" i="1"/>
  <c r="D22" i="1" s="1"/>
  <c r="F22" i="1" s="1"/>
  <c r="G22" i="1" s="1"/>
  <c r="H22" i="1" s="1"/>
  <c r="C21" i="1"/>
  <c r="D21" i="1" s="1"/>
  <c r="F21" i="1" s="1"/>
  <c r="C20" i="1"/>
  <c r="D20" i="1" s="1"/>
  <c r="F20" i="1" s="1"/>
  <c r="G20" i="1" s="1"/>
  <c r="C19" i="1"/>
  <c r="D19" i="1" s="1"/>
  <c r="F19" i="1" s="1"/>
  <c r="G19" i="1" s="1"/>
  <c r="H19" i="1" s="1"/>
  <c r="C18" i="1"/>
  <c r="D18" i="1" s="1"/>
  <c r="F18" i="1" s="1"/>
  <c r="G18" i="1" s="1"/>
  <c r="C17" i="1"/>
  <c r="D17" i="1" s="1"/>
  <c r="F17" i="1" s="1"/>
  <c r="C16" i="1"/>
  <c r="D16" i="1" s="1"/>
  <c r="F16" i="1" s="1"/>
  <c r="G16" i="1" s="1"/>
  <c r="C15" i="1"/>
  <c r="D15" i="1" s="1"/>
  <c r="F15" i="1" s="1"/>
  <c r="G15" i="1" s="1"/>
  <c r="H15" i="1" s="1"/>
  <c r="C14" i="1"/>
  <c r="D14" i="1" s="1"/>
  <c r="F14" i="1" s="1"/>
  <c r="G14" i="1" s="1"/>
  <c r="H14" i="1" s="1"/>
  <c r="C13" i="1"/>
  <c r="D13" i="1" s="1"/>
  <c r="F13" i="1" s="1"/>
  <c r="C12" i="1"/>
  <c r="D12" i="1" s="1"/>
  <c r="F12" i="1" s="1"/>
  <c r="G12" i="1" s="1"/>
  <c r="C11" i="1"/>
  <c r="D11" i="1" s="1"/>
  <c r="F11" i="1" s="1"/>
  <c r="G11" i="1" s="1"/>
  <c r="H11" i="1" s="1"/>
  <c r="C10" i="1"/>
  <c r="D10" i="1" s="1"/>
  <c r="F10" i="1" s="1"/>
  <c r="C9" i="1"/>
  <c r="D9" i="1" s="1"/>
  <c r="F9" i="1" s="1"/>
  <c r="C8" i="1"/>
  <c r="D8" i="1" s="1"/>
  <c r="F8" i="1" s="1"/>
  <c r="G8" i="1" s="1"/>
  <c r="C7" i="1"/>
  <c r="D7" i="1" s="1"/>
  <c r="F7" i="1" s="1"/>
  <c r="G7" i="1" s="1"/>
  <c r="H7" i="1" s="1"/>
  <c r="C6" i="1"/>
  <c r="D6" i="1" s="1"/>
  <c r="F6" i="1" s="1"/>
  <c r="G6" i="1" s="1"/>
  <c r="H6" i="1" s="1"/>
  <c r="C5" i="1"/>
  <c r="D5" i="1" s="1"/>
  <c r="F5" i="1" s="1"/>
  <c r="G82" i="1" l="1"/>
  <c r="H82" i="1" s="1"/>
  <c r="G85" i="1"/>
  <c r="H85" i="1" s="1"/>
  <c r="H8" i="1"/>
  <c r="H16" i="1"/>
  <c r="H24" i="1"/>
  <c r="G84" i="1"/>
  <c r="H84" i="1" s="1"/>
  <c r="H18" i="1"/>
  <c r="G33" i="1"/>
  <c r="H33" i="1" s="1"/>
  <c r="G37" i="1"/>
  <c r="H37" i="1" s="1"/>
  <c r="G41" i="1"/>
  <c r="H41" i="1" s="1"/>
  <c r="G44" i="1"/>
  <c r="H44" i="1" s="1"/>
  <c r="G48" i="1"/>
  <c r="H48" i="1" s="1"/>
  <c r="G52" i="1"/>
  <c r="H52" i="1" s="1"/>
  <c r="G10" i="1"/>
  <c r="H10" i="1" s="1"/>
  <c r="G13" i="1"/>
  <c r="H13" i="1" s="1"/>
  <c r="G21" i="1"/>
  <c r="H21" i="1" s="1"/>
  <c r="G26" i="1"/>
  <c r="H26" i="1" s="1"/>
  <c r="G29" i="1"/>
  <c r="H29" i="1" s="1"/>
  <c r="H32" i="1"/>
  <c r="G58" i="1"/>
  <c r="H58" i="1" s="1"/>
  <c r="G62" i="1"/>
  <c r="H62" i="1" s="1"/>
  <c r="G65" i="1"/>
  <c r="H65" i="1" s="1"/>
  <c r="G72" i="1"/>
  <c r="H72" i="1" s="1"/>
  <c r="G76" i="1"/>
  <c r="H76" i="1" s="1"/>
  <c r="G80" i="1"/>
  <c r="H80" i="1" s="1"/>
  <c r="G9" i="1"/>
  <c r="H9" i="1" s="1"/>
  <c r="H12" i="1"/>
  <c r="G17" i="1"/>
  <c r="H17" i="1" s="1"/>
  <c r="H20" i="1"/>
  <c r="G25" i="1"/>
  <c r="H25" i="1" s="1"/>
  <c r="H28" i="1"/>
  <c r="H34" i="1"/>
  <c r="H38" i="1"/>
  <c r="H42" i="1"/>
  <c r="H45" i="1"/>
  <c r="H49" i="1"/>
  <c r="H53" i="1"/>
  <c r="H55" i="1"/>
  <c r="H59" i="1"/>
  <c r="H63" i="1"/>
  <c r="H66" i="1"/>
  <c r="H69" i="1"/>
  <c r="H73" i="1"/>
  <c r="H77" i="1"/>
  <c r="H81" i="1"/>
  <c r="G5" i="1"/>
  <c r="H5" i="1" s="1"/>
  <c r="H87" i="1" l="1"/>
</calcChain>
</file>

<file path=xl/sharedStrings.xml><?xml version="1.0" encoding="utf-8"?>
<sst xmlns="http://schemas.openxmlformats.org/spreadsheetml/2006/main" count="174" uniqueCount="124">
  <si>
    <t>A MESSA SALTANDO DI GIOIA - GUIDA</t>
  </si>
  <si>
    <t>5,16</t>
  </si>
  <si>
    <t>BEATO CHI ASCOLTA... - ANNO A - B. PREVITALI</t>
  </si>
  <si>
    <t>12,00</t>
  </si>
  <si>
    <t>BELLEZZA DELLA CELEBRAZIONE EUCARISTICA</t>
  </si>
  <si>
    <t>3,50</t>
  </si>
  <si>
    <t>BUONA DOMENICA - ANNO A - G. BAGET BOZZO</t>
  </si>
  <si>
    <t>16,00</t>
  </si>
  <si>
    <t>BUONA DOMENICA - ANNO B - G. BAGET BOZZO</t>
  </si>
  <si>
    <t>BUONA DOMENICA - ANNO C - G. BAGET BOZZO</t>
  </si>
  <si>
    <t>CANTO DI LODE AL SIGNORE CHE VIENE</t>
  </si>
  <si>
    <t>2,50</t>
  </si>
  <si>
    <t>CARTA D'IDENTITA' DELLA CHIESA - R. LUPI</t>
  </si>
  <si>
    <t>CATECHISMO PRIMARIO DEI SACRAMENTI</t>
  </si>
  <si>
    <t>CELEBRAZIONI PER L'ANNO PASTORALE</t>
  </si>
  <si>
    <t>1,60</t>
  </si>
  <si>
    <t>11,00</t>
  </si>
  <si>
    <t>CELEBRIAMO CON GIOIA 3A EDIZ. - A. SORRENTINO</t>
  </si>
  <si>
    <t>25,00</t>
  </si>
  <si>
    <t>COLUI IN CUI CREDO</t>
  </si>
  <si>
    <t>CONOSCERE GESU'</t>
  </si>
  <si>
    <t>CREDO, PREGHIERA E IMPEGNO</t>
  </si>
  <si>
    <t>2,10</t>
  </si>
  <si>
    <t>CRESIMA: UN DONO E UN PROGETTO</t>
  </si>
  <si>
    <t>DIECI PAROLE D'AMORE</t>
  </si>
  <si>
    <t>DIO PARLA ALL'UOMO</t>
  </si>
  <si>
    <t>DOV'E' FINITO IL CONCILIO? - F. CERRI</t>
  </si>
  <si>
    <t>18,00</t>
  </si>
  <si>
    <t>FESTA DEL PERDONO</t>
  </si>
  <si>
    <t>3,00</t>
  </si>
  <si>
    <t>FESTA DEL PERDONO - GUIDA</t>
  </si>
  <si>
    <t>5,00</t>
  </si>
  <si>
    <t>GESÙ CI CHIAMA 1 - GUIDA</t>
  </si>
  <si>
    <t>10,00</t>
  </si>
  <si>
    <t>GESÙ CI CHIAMA 1 - SCHEDE</t>
  </si>
  <si>
    <t>GESÙ CI RIVELA IL PADRE 2 - GUIDA</t>
  </si>
  <si>
    <t>GESÙ CI RIVELA IL PADRE 2 - SCHEDE</t>
  </si>
  <si>
    <t>GESÙ MIO AMICO - VOL. 1°</t>
  </si>
  <si>
    <t>2,00</t>
  </si>
  <si>
    <t>GESÙ MIO AMICO - VOL. 2°</t>
  </si>
  <si>
    <t>GESÙ RESTA CON NOI 3 - GUIDA</t>
  </si>
  <si>
    <t>GESÙ RESTA CON NOI 3 - SCHEDE</t>
  </si>
  <si>
    <t>IN CAMMINO CON GESU'</t>
  </si>
  <si>
    <t>3,80</t>
  </si>
  <si>
    <t>INCONTRI EUCARISTICI</t>
  </si>
  <si>
    <t>0,80</t>
  </si>
  <si>
    <t>4,50</t>
  </si>
  <si>
    <t>IO SONO CON VOI - GUIDA</t>
  </si>
  <si>
    <t>6,00</t>
  </si>
  <si>
    <t>IO SONO CON VOI 1 PARTE</t>
  </si>
  <si>
    <t>IO SONO CON VOI 2 PARTE</t>
  </si>
  <si>
    <t>IO TI BATTEZZO</t>
  </si>
  <si>
    <t>1,80</t>
  </si>
  <si>
    <t>ISTRUZIONI FAMILIARI VOL. I - IL CREDO</t>
  </si>
  <si>
    <t>20,00</t>
  </si>
  <si>
    <t>ISTRUZIONI FAMILIARI VOL. II - I DIECI COMANDAMENTI</t>
  </si>
  <si>
    <t>ISTRUZIONI FAMILIARI VOL. III - I PRECETTI...</t>
  </si>
  <si>
    <t>LEGGERE,... LA PAROLA - ANNO A</t>
  </si>
  <si>
    <t>LEGGERE,... LA PAROLA - ANNO B</t>
  </si>
  <si>
    <t>LITANIE LAURETANE - M. DE ROSA</t>
  </si>
  <si>
    <t>LITURGIA IN FRAMMENTI - A. SORRENTINO</t>
  </si>
  <si>
    <t>35,00</t>
  </si>
  <si>
    <t>MADRE DEL SIGNORE - M. VIANI</t>
  </si>
  <si>
    <t>15,00</t>
  </si>
  <si>
    <t>MI CHIAMERANNO BEATA - G. VALSECCHI</t>
  </si>
  <si>
    <t>MIO GESU'</t>
  </si>
  <si>
    <t>MIO LIBRO DI PREGHIERE</t>
  </si>
  <si>
    <t>2,80</t>
  </si>
  <si>
    <t>MIRACOLI DI GESU'</t>
  </si>
  <si>
    <t>MOSTRATI MADRE - V. SALVOLDI</t>
  </si>
  <si>
    <t>NUOVO MESSALINO PER RAGAZZI</t>
  </si>
  <si>
    <t>1,90</t>
  </si>
  <si>
    <t>PARABOLE DI GESÙ</t>
  </si>
  <si>
    <t>PER ILLUMINARE IL CAMMINO</t>
  </si>
  <si>
    <t>0,90</t>
  </si>
  <si>
    <t>PREGARE OGNI GIORNO</t>
  </si>
  <si>
    <t>1,00</t>
  </si>
  <si>
    <t>PREGHIAMO CON MARIA</t>
  </si>
  <si>
    <t>PREGHIERE A SAN MICHELE ARCANGELO</t>
  </si>
  <si>
    <t>PRENDETE E MANGIATE</t>
  </si>
  <si>
    <t>PRIMA CONFESSIONE E MESSA PRIMA COMUNIONE</t>
  </si>
  <si>
    <t>2,40</t>
  </si>
  <si>
    <t>PRIMA CONFESSIONE... - GUIDA</t>
  </si>
  <si>
    <t>PRIMI PASSI CON GESÙ - ANNO A</t>
  </si>
  <si>
    <t>PRIMI PASSI CON GESÙ ANNO A - GUIDA</t>
  </si>
  <si>
    <t>PRIMI PASSI NEL CAMMINO DI FEDE - M. VIANI</t>
  </si>
  <si>
    <t>PRONTUARIO BIBLICO - LITURGICO - F. GIGLIO</t>
  </si>
  <si>
    <t>9,00</t>
  </si>
  <si>
    <t>RICEVI IL SIGILLO DELLO SPIRITO SANTO</t>
  </si>
  <si>
    <t>RIFORMA DELLA RIFORMA - A. SORRENTINO</t>
  </si>
  <si>
    <t>RISPONDERE AL NATALE RINASCENDO - V. SALVOLDI</t>
  </si>
  <si>
    <t>SAN CESARE DE BUS. UNA VITA PER LA CATECHESI</t>
  </si>
  <si>
    <t>SARETE MIEI TESTIMONI</t>
  </si>
  <si>
    <t>SEGNO DELLA CROCE</t>
  </si>
  <si>
    <t>SIGNORE, TI PREGO</t>
  </si>
  <si>
    <t>SOGNI DI PACE - V. SAVOLDI</t>
  </si>
  <si>
    <t>TUA VOCE IN ME + CD - FRA F. MARIA REA</t>
  </si>
  <si>
    <t>VANGELO E ATTI DEGLI APOSTOLI</t>
  </si>
  <si>
    <t>VANGELO E ATTI DEGLI APOSTOLI - RIL.</t>
  </si>
  <si>
    <t>8,50</t>
  </si>
  <si>
    <t>VANGELO E ATTI DEGLI APOSTOLI - TASC.</t>
  </si>
  <si>
    <t>VANGELO E ATTI DEGLI APOSTOLI - TASC. CENA</t>
  </si>
  <si>
    <t>VANGELO E ATTI DEGLI APOSTOLI - TASC. RAGAZZI</t>
  </si>
  <si>
    <t>VENITE ADORIAMO - G. D'AMORE</t>
  </si>
  <si>
    <t>0,85</t>
  </si>
  <si>
    <t>7,00</t>
  </si>
  <si>
    <t>VENITE CON ME - GUIDA</t>
  </si>
  <si>
    <t>VENITE CON ME 1 PARTE</t>
  </si>
  <si>
    <t>VENITE CON ME 2 PARTE</t>
  </si>
  <si>
    <t>VIA CRUCIS</t>
  </si>
  <si>
    <t>1,50</t>
  </si>
  <si>
    <t>VIA CRUCIS CON SAN CESARE DE BUS</t>
  </si>
  <si>
    <t>VIA CRUCIS PER RAGAZZI</t>
  </si>
  <si>
    <t>VOLTI DELL'AMORE - V. SALVOLDI</t>
  </si>
  <si>
    <t>TITOLO</t>
  </si>
  <si>
    <t>SISTEMA FORFET.</t>
  </si>
  <si>
    <t>COPIE        IVA</t>
  </si>
  <si>
    <t>IMPORTO LORDO</t>
  </si>
  <si>
    <t>IMPONIBILE</t>
  </si>
  <si>
    <t>IVA</t>
  </si>
  <si>
    <t>PREZZO COPER.</t>
  </si>
  <si>
    <t>COPIE CONS.</t>
  </si>
  <si>
    <t xml:space="preserve">                                                                          TOTALE I.V.A.</t>
  </si>
  <si>
    <t>LUGLIO AGOSTO SETTEMBRE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</si>
</sst>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&quot;€&quot;\ #,##0.00"/>
    <numFmt numFmtId="165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4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0" fillId="0" borderId="10" xfId="0" applyBorder="1"/>
    <xf numFmtId="165" fontId="19" fillId="0" borderId="10" xfId="42" applyNumberFormat="1" applyFont="1" applyBorder="1"/>
    <xf numFmtId="165" fontId="18" fillId="0" borderId="10" xfId="42" applyNumberFormat="1" applyFont="1" applyBorder="1"/>
    <xf numFmtId="0" fontId="18" fillId="0" borderId="10" xfId="0" applyFont="1" applyBorder="1"/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5" fontId="22" fillId="0" borderId="14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" xfId="42" builtinId="6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171450</xdr:rowOff>
    </xdr:from>
    <xdr:to>
      <xdr:col>3</xdr:col>
      <xdr:colOff>759451</xdr:colOff>
      <xdr:row>2</xdr:row>
      <xdr:rowOff>409215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781050"/>
          <a:ext cx="1359526" cy="237765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2</xdr:row>
      <xdr:rowOff>76200</xdr:rowOff>
    </xdr:from>
    <xdr:to>
      <xdr:col>7</xdr:col>
      <xdr:colOff>149223</xdr:colOff>
      <xdr:row>2</xdr:row>
      <xdr:rowOff>323850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72125" y="685800"/>
          <a:ext cx="1816098" cy="247650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2</xdr:row>
      <xdr:rowOff>76200</xdr:rowOff>
    </xdr:from>
    <xdr:to>
      <xdr:col>6</xdr:col>
      <xdr:colOff>445943</xdr:colOff>
      <xdr:row>2</xdr:row>
      <xdr:rowOff>267393</xdr:rowOff>
    </xdr:to>
    <xdr:sp macro="" textlink="">
      <xdr:nvSpPr>
        <xdr:cNvPr id="9" name="Text Box 114"/>
        <xdr:cNvSpPr txBox="1">
          <a:spLocks noChangeArrowheads="1"/>
        </xdr:cNvSpPr>
      </xdr:nvSpPr>
      <xdr:spPr bwMode="auto">
        <a:xfrm>
          <a:off x="6629400" y="685800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4" workbookViewId="0">
      <selection activeCell="J6" sqref="J6"/>
    </sheetView>
  </sheetViews>
  <sheetFormatPr defaultRowHeight="15" x14ac:dyDescent="0.25"/>
  <cols>
    <col min="1" max="1" width="47.7109375" customWidth="1"/>
    <col min="2" max="3" width="9.140625" style="2"/>
    <col min="4" max="4" width="11.5703125" style="2" customWidth="1"/>
    <col min="5" max="5" width="9.140625" style="1"/>
    <col min="6" max="6" width="11.28515625" customWidth="1"/>
    <col min="7" max="7" width="10.5703125" customWidth="1"/>
    <col min="8" max="8" width="10.140625" customWidth="1"/>
  </cols>
  <sheetData>
    <row r="1" spans="1:8" x14ac:dyDescent="0.25">
      <c r="A1" s="20" t="s">
        <v>123</v>
      </c>
      <c r="B1" s="13"/>
      <c r="C1" s="13"/>
      <c r="D1" s="13"/>
      <c r="E1" s="13"/>
      <c r="F1" s="13"/>
      <c r="G1" s="13"/>
      <c r="H1" s="13"/>
    </row>
    <row r="2" spans="1:8" ht="33" customHeight="1" x14ac:dyDescent="0.25">
      <c r="A2" s="13"/>
      <c r="B2" s="13"/>
      <c r="C2" s="13"/>
      <c r="D2" s="13"/>
      <c r="E2" s="13"/>
      <c r="F2" s="13"/>
      <c r="G2" s="13"/>
      <c r="H2" s="13"/>
    </row>
    <row r="3" spans="1:8" ht="33" customHeight="1" x14ac:dyDescent="0.25">
      <c r="A3" s="14"/>
      <c r="B3" s="14"/>
      <c r="C3" s="15"/>
      <c r="D3" s="15"/>
      <c r="E3" s="14"/>
      <c r="F3" s="14"/>
      <c r="G3" s="14"/>
      <c r="H3" s="14"/>
    </row>
    <row r="4" spans="1:8" ht="25.5" x14ac:dyDescent="0.25">
      <c r="A4" s="16" t="s">
        <v>114</v>
      </c>
      <c r="B4" s="17" t="s">
        <v>121</v>
      </c>
      <c r="C4" s="17" t="s">
        <v>115</v>
      </c>
      <c r="D4" s="17" t="s">
        <v>116</v>
      </c>
      <c r="E4" s="18" t="s">
        <v>120</v>
      </c>
      <c r="F4" s="19" t="s">
        <v>117</v>
      </c>
      <c r="G4" s="17" t="s">
        <v>118</v>
      </c>
      <c r="H4" s="17" t="s">
        <v>119</v>
      </c>
    </row>
    <row r="5" spans="1:8" x14ac:dyDescent="0.25">
      <c r="A5" s="5" t="s">
        <v>0</v>
      </c>
      <c r="B5" s="3">
        <v>4</v>
      </c>
      <c r="C5" s="8">
        <f>ROUND(B5*70%,0)</f>
        <v>3</v>
      </c>
      <c r="D5" s="8">
        <f>ROUND(B5-C5,0)</f>
        <v>1</v>
      </c>
      <c r="E5" s="4" t="s">
        <v>1</v>
      </c>
      <c r="F5" s="6">
        <f>D5*E5</f>
        <v>5.16</v>
      </c>
      <c r="G5" s="7">
        <f>ROUNDDOWN(F5/1.04,2)</f>
        <v>4.96</v>
      </c>
      <c r="H5" s="7">
        <f>ROUND(F5-G5,2)</f>
        <v>0.2</v>
      </c>
    </row>
    <row r="6" spans="1:8" x14ac:dyDescent="0.25">
      <c r="A6" s="5" t="s">
        <v>2</v>
      </c>
      <c r="B6" s="3">
        <v>1</v>
      </c>
      <c r="C6" s="8">
        <f t="shared" ref="C6:C54" si="0">ROUND(B6*70%,0)</f>
        <v>1</v>
      </c>
      <c r="D6" s="8">
        <f t="shared" ref="D6:D54" si="1">ROUND(B6-C6,0)</f>
        <v>0</v>
      </c>
      <c r="E6" s="4" t="s">
        <v>3</v>
      </c>
      <c r="F6" s="6">
        <f t="shared" ref="F6:F54" si="2">D6*E6</f>
        <v>0</v>
      </c>
      <c r="G6" s="7">
        <f t="shared" ref="G6:G54" si="3">ROUNDDOWN(F6/1.04,2)</f>
        <v>0</v>
      </c>
      <c r="H6" s="7">
        <f t="shared" ref="H6:H54" si="4">ROUND(F6-G6,2)</f>
        <v>0</v>
      </c>
    </row>
    <row r="7" spans="1:8" x14ac:dyDescent="0.25">
      <c r="A7" s="5" t="s">
        <v>4</v>
      </c>
      <c r="B7" s="3">
        <v>6</v>
      </c>
      <c r="C7" s="8">
        <f t="shared" si="0"/>
        <v>4</v>
      </c>
      <c r="D7" s="8">
        <f t="shared" si="1"/>
        <v>2</v>
      </c>
      <c r="E7" s="4" t="s">
        <v>5</v>
      </c>
      <c r="F7" s="6">
        <f t="shared" si="2"/>
        <v>7</v>
      </c>
      <c r="G7" s="7">
        <f t="shared" si="3"/>
        <v>6.73</v>
      </c>
      <c r="H7" s="7">
        <f t="shared" si="4"/>
        <v>0.27</v>
      </c>
    </row>
    <row r="8" spans="1:8" x14ac:dyDescent="0.25">
      <c r="A8" s="5" t="s">
        <v>6</v>
      </c>
      <c r="B8" s="3">
        <v>26</v>
      </c>
      <c r="C8" s="8">
        <f t="shared" si="0"/>
        <v>18</v>
      </c>
      <c r="D8" s="8">
        <f t="shared" si="1"/>
        <v>8</v>
      </c>
      <c r="E8" s="4" t="s">
        <v>7</v>
      </c>
      <c r="F8" s="6">
        <f t="shared" si="2"/>
        <v>128</v>
      </c>
      <c r="G8" s="7">
        <f t="shared" si="3"/>
        <v>123.07</v>
      </c>
      <c r="H8" s="7">
        <f t="shared" si="4"/>
        <v>4.93</v>
      </c>
    </row>
    <row r="9" spans="1:8" x14ac:dyDescent="0.25">
      <c r="A9" s="5" t="s">
        <v>8</v>
      </c>
      <c r="B9" s="3">
        <v>27</v>
      </c>
      <c r="C9" s="8">
        <f t="shared" si="0"/>
        <v>19</v>
      </c>
      <c r="D9" s="8">
        <f t="shared" si="1"/>
        <v>8</v>
      </c>
      <c r="E9" s="4" t="s">
        <v>7</v>
      </c>
      <c r="F9" s="6">
        <f t="shared" si="2"/>
        <v>128</v>
      </c>
      <c r="G9" s="7">
        <f t="shared" si="3"/>
        <v>123.07</v>
      </c>
      <c r="H9" s="7">
        <f t="shared" si="4"/>
        <v>4.93</v>
      </c>
    </row>
    <row r="10" spans="1:8" x14ac:dyDescent="0.25">
      <c r="A10" s="5" t="s">
        <v>9</v>
      </c>
      <c r="B10" s="3">
        <v>21</v>
      </c>
      <c r="C10" s="8">
        <f t="shared" si="0"/>
        <v>15</v>
      </c>
      <c r="D10" s="8">
        <f t="shared" si="1"/>
        <v>6</v>
      </c>
      <c r="E10" s="4" t="s">
        <v>7</v>
      </c>
      <c r="F10" s="6">
        <f t="shared" si="2"/>
        <v>96</v>
      </c>
      <c r="G10" s="7">
        <f t="shared" si="3"/>
        <v>92.3</v>
      </c>
      <c r="H10" s="7">
        <f t="shared" si="4"/>
        <v>3.7</v>
      </c>
    </row>
    <row r="11" spans="1:8" x14ac:dyDescent="0.25">
      <c r="A11" s="5" t="s">
        <v>10</v>
      </c>
      <c r="B11" s="3">
        <v>1</v>
      </c>
      <c r="C11" s="8">
        <f t="shared" si="0"/>
        <v>1</v>
      </c>
      <c r="D11" s="8">
        <f t="shared" si="1"/>
        <v>0</v>
      </c>
      <c r="E11" s="4" t="s">
        <v>11</v>
      </c>
      <c r="F11" s="6">
        <f t="shared" si="2"/>
        <v>0</v>
      </c>
      <c r="G11" s="7">
        <f t="shared" si="3"/>
        <v>0</v>
      </c>
      <c r="H11" s="7">
        <f t="shared" si="4"/>
        <v>0</v>
      </c>
    </row>
    <row r="12" spans="1:8" x14ac:dyDescent="0.25">
      <c r="A12" s="5" t="s">
        <v>12</v>
      </c>
      <c r="B12" s="3">
        <v>21</v>
      </c>
      <c r="C12" s="8">
        <f t="shared" si="0"/>
        <v>15</v>
      </c>
      <c r="D12" s="8">
        <f t="shared" si="1"/>
        <v>6</v>
      </c>
      <c r="E12" s="4" t="s">
        <v>11</v>
      </c>
      <c r="F12" s="6">
        <f t="shared" si="2"/>
        <v>15</v>
      </c>
      <c r="G12" s="7">
        <f t="shared" si="3"/>
        <v>14.42</v>
      </c>
      <c r="H12" s="7">
        <f t="shared" si="4"/>
        <v>0.57999999999999996</v>
      </c>
    </row>
    <row r="13" spans="1:8" x14ac:dyDescent="0.25">
      <c r="A13" s="5" t="s">
        <v>13</v>
      </c>
      <c r="B13" s="3">
        <v>3</v>
      </c>
      <c r="C13" s="8">
        <f t="shared" si="0"/>
        <v>2</v>
      </c>
      <c r="D13" s="8">
        <f t="shared" si="1"/>
        <v>1</v>
      </c>
      <c r="E13" s="4" t="s">
        <v>5</v>
      </c>
      <c r="F13" s="6">
        <f t="shared" si="2"/>
        <v>3.5</v>
      </c>
      <c r="G13" s="7">
        <f t="shared" si="3"/>
        <v>3.36</v>
      </c>
      <c r="H13" s="7">
        <f t="shared" si="4"/>
        <v>0.14000000000000001</v>
      </c>
    </row>
    <row r="14" spans="1:8" x14ac:dyDescent="0.25">
      <c r="A14" s="5" t="s">
        <v>14</v>
      </c>
      <c r="B14" s="3">
        <v>1</v>
      </c>
      <c r="C14" s="8">
        <f t="shared" si="0"/>
        <v>1</v>
      </c>
      <c r="D14" s="8">
        <f t="shared" si="1"/>
        <v>0</v>
      </c>
      <c r="E14" s="4" t="s">
        <v>16</v>
      </c>
      <c r="F14" s="6">
        <f t="shared" si="2"/>
        <v>0</v>
      </c>
      <c r="G14" s="7">
        <f t="shared" si="3"/>
        <v>0</v>
      </c>
      <c r="H14" s="7">
        <f t="shared" si="4"/>
        <v>0</v>
      </c>
    </row>
    <row r="15" spans="1:8" x14ac:dyDescent="0.25">
      <c r="A15" s="5" t="s">
        <v>17</v>
      </c>
      <c r="B15" s="3">
        <v>2</v>
      </c>
      <c r="C15" s="8">
        <f t="shared" si="0"/>
        <v>1</v>
      </c>
      <c r="D15" s="8">
        <f t="shared" si="1"/>
        <v>1</v>
      </c>
      <c r="E15" s="4" t="s">
        <v>18</v>
      </c>
      <c r="F15" s="6">
        <f t="shared" si="2"/>
        <v>25</v>
      </c>
      <c r="G15" s="7">
        <f t="shared" si="3"/>
        <v>24.03</v>
      </c>
      <c r="H15" s="7">
        <f t="shared" si="4"/>
        <v>0.97</v>
      </c>
    </row>
    <row r="16" spans="1:8" x14ac:dyDescent="0.25">
      <c r="A16" s="5" t="s">
        <v>19</v>
      </c>
      <c r="B16" s="3">
        <v>10</v>
      </c>
      <c r="C16" s="8">
        <f t="shared" si="0"/>
        <v>7</v>
      </c>
      <c r="D16" s="8">
        <f t="shared" si="1"/>
        <v>3</v>
      </c>
      <c r="E16" s="4" t="s">
        <v>11</v>
      </c>
      <c r="F16" s="6">
        <f t="shared" si="2"/>
        <v>7.5</v>
      </c>
      <c r="G16" s="7">
        <f t="shared" si="3"/>
        <v>7.21</v>
      </c>
      <c r="H16" s="7">
        <f t="shared" si="4"/>
        <v>0.28999999999999998</v>
      </c>
    </row>
    <row r="17" spans="1:8" x14ac:dyDescent="0.25">
      <c r="A17" s="5" t="s">
        <v>20</v>
      </c>
      <c r="B17" s="3">
        <v>30</v>
      </c>
      <c r="C17" s="8">
        <f t="shared" si="0"/>
        <v>21</v>
      </c>
      <c r="D17" s="8">
        <f t="shared" si="1"/>
        <v>9</v>
      </c>
      <c r="E17" s="4" t="s">
        <v>5</v>
      </c>
      <c r="F17" s="6">
        <f t="shared" si="2"/>
        <v>31.5</v>
      </c>
      <c r="G17" s="7">
        <f t="shared" si="3"/>
        <v>30.28</v>
      </c>
      <c r="H17" s="7">
        <f t="shared" si="4"/>
        <v>1.22</v>
      </c>
    </row>
    <row r="18" spans="1:8" x14ac:dyDescent="0.25">
      <c r="A18" s="5" t="s">
        <v>21</v>
      </c>
      <c r="B18" s="3">
        <v>2</v>
      </c>
      <c r="C18" s="8">
        <f t="shared" si="0"/>
        <v>1</v>
      </c>
      <c r="D18" s="8">
        <f t="shared" si="1"/>
        <v>1</v>
      </c>
      <c r="E18" s="4" t="s">
        <v>22</v>
      </c>
      <c r="F18" s="6">
        <f t="shared" si="2"/>
        <v>2.1</v>
      </c>
      <c r="G18" s="7">
        <f t="shared" si="3"/>
        <v>2.0099999999999998</v>
      </c>
      <c r="H18" s="7">
        <f t="shared" si="4"/>
        <v>0.09</v>
      </c>
    </row>
    <row r="19" spans="1:8" x14ac:dyDescent="0.25">
      <c r="A19" s="5" t="s">
        <v>23</v>
      </c>
      <c r="B19" s="3">
        <v>38</v>
      </c>
      <c r="C19" s="8">
        <f t="shared" si="0"/>
        <v>27</v>
      </c>
      <c r="D19" s="8">
        <f t="shared" si="1"/>
        <v>11</v>
      </c>
      <c r="E19" s="4" t="s">
        <v>11</v>
      </c>
      <c r="F19" s="6">
        <f t="shared" si="2"/>
        <v>27.5</v>
      </c>
      <c r="G19" s="7">
        <f t="shared" si="3"/>
        <v>26.44</v>
      </c>
      <c r="H19" s="7">
        <f t="shared" si="4"/>
        <v>1.06</v>
      </c>
    </row>
    <row r="20" spans="1:8" x14ac:dyDescent="0.25">
      <c r="A20" s="5" t="s">
        <v>24</v>
      </c>
      <c r="B20" s="3">
        <v>1</v>
      </c>
      <c r="C20" s="8">
        <f t="shared" si="0"/>
        <v>1</v>
      </c>
      <c r="D20" s="8">
        <f t="shared" si="1"/>
        <v>0</v>
      </c>
      <c r="E20" s="4" t="s">
        <v>11</v>
      </c>
      <c r="F20" s="6">
        <f t="shared" si="2"/>
        <v>0</v>
      </c>
      <c r="G20" s="7">
        <f t="shared" si="3"/>
        <v>0</v>
      </c>
      <c r="H20" s="7">
        <f t="shared" si="4"/>
        <v>0</v>
      </c>
    </row>
    <row r="21" spans="1:8" x14ac:dyDescent="0.25">
      <c r="A21" s="5" t="s">
        <v>25</v>
      </c>
      <c r="B21" s="3">
        <v>10</v>
      </c>
      <c r="C21" s="8">
        <f t="shared" si="0"/>
        <v>7</v>
      </c>
      <c r="D21" s="8">
        <f t="shared" si="1"/>
        <v>3</v>
      </c>
      <c r="E21" s="4" t="s">
        <v>3</v>
      </c>
      <c r="F21" s="6">
        <f t="shared" si="2"/>
        <v>36</v>
      </c>
      <c r="G21" s="7">
        <f t="shared" si="3"/>
        <v>34.61</v>
      </c>
      <c r="H21" s="7">
        <f t="shared" si="4"/>
        <v>1.39</v>
      </c>
    </row>
    <row r="22" spans="1:8" x14ac:dyDescent="0.25">
      <c r="A22" s="5" t="s">
        <v>26</v>
      </c>
      <c r="B22" s="3">
        <v>1</v>
      </c>
      <c r="C22" s="8">
        <f t="shared" si="0"/>
        <v>1</v>
      </c>
      <c r="D22" s="8">
        <f t="shared" si="1"/>
        <v>0</v>
      </c>
      <c r="E22" s="4" t="s">
        <v>27</v>
      </c>
      <c r="F22" s="6">
        <f t="shared" si="2"/>
        <v>0</v>
      </c>
      <c r="G22" s="7">
        <f t="shared" si="3"/>
        <v>0</v>
      </c>
      <c r="H22" s="7">
        <f t="shared" si="4"/>
        <v>0</v>
      </c>
    </row>
    <row r="23" spans="1:8" x14ac:dyDescent="0.25">
      <c r="A23" s="5" t="s">
        <v>28</v>
      </c>
      <c r="B23" s="3">
        <v>28</v>
      </c>
      <c r="C23" s="8">
        <f t="shared" si="0"/>
        <v>20</v>
      </c>
      <c r="D23" s="8">
        <f t="shared" si="1"/>
        <v>8</v>
      </c>
      <c r="E23" s="4" t="s">
        <v>29</v>
      </c>
      <c r="F23" s="6">
        <f t="shared" si="2"/>
        <v>24</v>
      </c>
      <c r="G23" s="7">
        <f t="shared" si="3"/>
        <v>23.07</v>
      </c>
      <c r="H23" s="7">
        <f t="shared" si="4"/>
        <v>0.93</v>
      </c>
    </row>
    <row r="24" spans="1:8" x14ac:dyDescent="0.25">
      <c r="A24" s="5" t="s">
        <v>30</v>
      </c>
      <c r="B24" s="3">
        <v>2</v>
      </c>
      <c r="C24" s="8">
        <f t="shared" si="0"/>
        <v>1</v>
      </c>
      <c r="D24" s="8">
        <f t="shared" si="1"/>
        <v>1</v>
      </c>
      <c r="E24" s="4" t="s">
        <v>31</v>
      </c>
      <c r="F24" s="6">
        <f t="shared" si="2"/>
        <v>5</v>
      </c>
      <c r="G24" s="7">
        <f t="shared" si="3"/>
        <v>4.8</v>
      </c>
      <c r="H24" s="7">
        <f t="shared" si="4"/>
        <v>0.2</v>
      </c>
    </row>
    <row r="25" spans="1:8" x14ac:dyDescent="0.25">
      <c r="A25" s="5" t="s">
        <v>32</v>
      </c>
      <c r="B25" s="3">
        <v>4</v>
      </c>
      <c r="C25" s="8">
        <f t="shared" si="0"/>
        <v>3</v>
      </c>
      <c r="D25" s="8">
        <f t="shared" si="1"/>
        <v>1</v>
      </c>
      <c r="E25" s="4" t="s">
        <v>33</v>
      </c>
      <c r="F25" s="6">
        <f t="shared" si="2"/>
        <v>10</v>
      </c>
      <c r="G25" s="7">
        <f t="shared" si="3"/>
        <v>9.61</v>
      </c>
      <c r="H25" s="7">
        <f t="shared" si="4"/>
        <v>0.39</v>
      </c>
    </row>
    <row r="26" spans="1:8" x14ac:dyDescent="0.25">
      <c r="A26" s="5" t="s">
        <v>34</v>
      </c>
      <c r="B26" s="3">
        <v>36</v>
      </c>
      <c r="C26" s="8">
        <f t="shared" si="0"/>
        <v>25</v>
      </c>
      <c r="D26" s="8">
        <f t="shared" si="1"/>
        <v>11</v>
      </c>
      <c r="E26" s="4" t="s">
        <v>5</v>
      </c>
      <c r="F26" s="6">
        <f t="shared" si="2"/>
        <v>38.5</v>
      </c>
      <c r="G26" s="7">
        <f t="shared" si="3"/>
        <v>37.01</v>
      </c>
      <c r="H26" s="7">
        <f t="shared" si="4"/>
        <v>1.49</v>
      </c>
    </row>
    <row r="27" spans="1:8" x14ac:dyDescent="0.25">
      <c r="A27" s="5" t="s">
        <v>35</v>
      </c>
      <c r="B27" s="3">
        <v>6</v>
      </c>
      <c r="C27" s="8">
        <f t="shared" si="0"/>
        <v>4</v>
      </c>
      <c r="D27" s="8">
        <f t="shared" si="1"/>
        <v>2</v>
      </c>
      <c r="E27" s="4" t="s">
        <v>33</v>
      </c>
      <c r="F27" s="6">
        <f t="shared" si="2"/>
        <v>20</v>
      </c>
      <c r="G27" s="7">
        <f t="shared" si="3"/>
        <v>19.23</v>
      </c>
      <c r="H27" s="7">
        <f t="shared" si="4"/>
        <v>0.77</v>
      </c>
    </row>
    <row r="28" spans="1:8" x14ac:dyDescent="0.25">
      <c r="A28" s="5" t="s">
        <v>36</v>
      </c>
      <c r="B28" s="3">
        <v>78</v>
      </c>
      <c r="C28" s="8">
        <f t="shared" si="0"/>
        <v>55</v>
      </c>
      <c r="D28" s="8">
        <f t="shared" si="1"/>
        <v>23</v>
      </c>
      <c r="E28" s="4" t="s">
        <v>5</v>
      </c>
      <c r="F28" s="6">
        <f t="shared" si="2"/>
        <v>80.5</v>
      </c>
      <c r="G28" s="7">
        <f t="shared" si="3"/>
        <v>77.400000000000006</v>
      </c>
      <c r="H28" s="7">
        <f t="shared" si="4"/>
        <v>3.1</v>
      </c>
    </row>
    <row r="29" spans="1:8" x14ac:dyDescent="0.25">
      <c r="A29" s="5" t="s">
        <v>37</v>
      </c>
      <c r="B29" s="3">
        <v>3</v>
      </c>
      <c r="C29" s="8">
        <f t="shared" si="0"/>
        <v>2</v>
      </c>
      <c r="D29" s="8">
        <f t="shared" si="1"/>
        <v>1</v>
      </c>
      <c r="E29" s="4" t="s">
        <v>38</v>
      </c>
      <c r="F29" s="6">
        <f t="shared" si="2"/>
        <v>2</v>
      </c>
      <c r="G29" s="7">
        <f t="shared" si="3"/>
        <v>1.92</v>
      </c>
      <c r="H29" s="7">
        <f t="shared" si="4"/>
        <v>0.08</v>
      </c>
    </row>
    <row r="30" spans="1:8" x14ac:dyDescent="0.25">
      <c r="A30" s="5" t="s">
        <v>39</v>
      </c>
      <c r="B30" s="3">
        <v>3</v>
      </c>
      <c r="C30" s="8">
        <f t="shared" si="0"/>
        <v>2</v>
      </c>
      <c r="D30" s="8">
        <f t="shared" si="1"/>
        <v>1</v>
      </c>
      <c r="E30" s="4" t="s">
        <v>38</v>
      </c>
      <c r="F30" s="6">
        <f t="shared" si="2"/>
        <v>2</v>
      </c>
      <c r="G30" s="7">
        <f t="shared" si="3"/>
        <v>1.92</v>
      </c>
      <c r="H30" s="7">
        <f t="shared" si="4"/>
        <v>0.08</v>
      </c>
    </row>
    <row r="31" spans="1:8" x14ac:dyDescent="0.25">
      <c r="A31" s="5" t="s">
        <v>40</v>
      </c>
      <c r="B31" s="3">
        <v>4</v>
      </c>
      <c r="C31" s="8">
        <f t="shared" si="0"/>
        <v>3</v>
      </c>
      <c r="D31" s="8">
        <f t="shared" si="1"/>
        <v>1</v>
      </c>
      <c r="E31" s="4" t="s">
        <v>33</v>
      </c>
      <c r="F31" s="6">
        <f t="shared" si="2"/>
        <v>10</v>
      </c>
      <c r="G31" s="7">
        <f t="shared" si="3"/>
        <v>9.61</v>
      </c>
      <c r="H31" s="7">
        <f t="shared" si="4"/>
        <v>0.39</v>
      </c>
    </row>
    <row r="32" spans="1:8" x14ac:dyDescent="0.25">
      <c r="A32" s="5" t="s">
        <v>41</v>
      </c>
      <c r="B32" s="3">
        <v>4</v>
      </c>
      <c r="C32" s="8">
        <f t="shared" si="0"/>
        <v>3</v>
      </c>
      <c r="D32" s="8">
        <f t="shared" si="1"/>
        <v>1</v>
      </c>
      <c r="E32" s="4" t="s">
        <v>5</v>
      </c>
      <c r="F32" s="6">
        <f t="shared" si="2"/>
        <v>3.5</v>
      </c>
      <c r="G32" s="7">
        <f t="shared" si="3"/>
        <v>3.36</v>
      </c>
      <c r="H32" s="7">
        <f t="shared" si="4"/>
        <v>0.14000000000000001</v>
      </c>
    </row>
    <row r="33" spans="1:8" x14ac:dyDescent="0.25">
      <c r="A33" s="5" t="s">
        <v>42</v>
      </c>
      <c r="B33" s="3">
        <v>7</v>
      </c>
      <c r="C33" s="8">
        <f t="shared" si="0"/>
        <v>5</v>
      </c>
      <c r="D33" s="8">
        <f t="shared" si="1"/>
        <v>2</v>
      </c>
      <c r="E33" s="4" t="s">
        <v>43</v>
      </c>
      <c r="F33" s="6">
        <f t="shared" si="2"/>
        <v>7.6</v>
      </c>
      <c r="G33" s="7">
        <f t="shared" si="3"/>
        <v>7.3</v>
      </c>
      <c r="H33" s="7">
        <f t="shared" si="4"/>
        <v>0.3</v>
      </c>
    </row>
    <row r="34" spans="1:8" x14ac:dyDescent="0.25">
      <c r="A34" s="5" t="s">
        <v>44</v>
      </c>
      <c r="B34" s="3">
        <v>16</v>
      </c>
      <c r="C34" s="8">
        <f t="shared" si="0"/>
        <v>11</v>
      </c>
      <c r="D34" s="8">
        <f t="shared" si="1"/>
        <v>5</v>
      </c>
      <c r="E34" s="4" t="s">
        <v>46</v>
      </c>
      <c r="F34" s="6">
        <f t="shared" si="2"/>
        <v>22.5</v>
      </c>
      <c r="G34" s="7">
        <f t="shared" si="3"/>
        <v>21.63</v>
      </c>
      <c r="H34" s="7">
        <f t="shared" si="4"/>
        <v>0.87</v>
      </c>
    </row>
    <row r="35" spans="1:8" x14ac:dyDescent="0.25">
      <c r="A35" s="5" t="s">
        <v>47</v>
      </c>
      <c r="B35" s="3">
        <v>5</v>
      </c>
      <c r="C35" s="8">
        <f t="shared" si="0"/>
        <v>4</v>
      </c>
      <c r="D35" s="8">
        <f t="shared" si="1"/>
        <v>1</v>
      </c>
      <c r="E35" s="4" t="s">
        <v>48</v>
      </c>
      <c r="F35" s="6">
        <f t="shared" si="2"/>
        <v>6</v>
      </c>
      <c r="G35" s="7">
        <f t="shared" si="3"/>
        <v>5.76</v>
      </c>
      <c r="H35" s="7">
        <f t="shared" si="4"/>
        <v>0.24</v>
      </c>
    </row>
    <row r="36" spans="1:8" x14ac:dyDescent="0.25">
      <c r="A36" s="5" t="s">
        <v>49</v>
      </c>
      <c r="B36" s="3">
        <v>892</v>
      </c>
      <c r="C36" s="8">
        <f t="shared" si="0"/>
        <v>624</v>
      </c>
      <c r="D36" s="8">
        <f t="shared" si="1"/>
        <v>268</v>
      </c>
      <c r="E36" s="4" t="s">
        <v>11</v>
      </c>
      <c r="F36" s="6">
        <f t="shared" si="2"/>
        <v>670</v>
      </c>
      <c r="G36" s="7">
        <f t="shared" si="3"/>
        <v>644.23</v>
      </c>
      <c r="H36" s="7">
        <f t="shared" si="4"/>
        <v>25.77</v>
      </c>
    </row>
    <row r="37" spans="1:8" x14ac:dyDescent="0.25">
      <c r="A37" s="5" t="s">
        <v>50</v>
      </c>
      <c r="B37" s="3">
        <v>841</v>
      </c>
      <c r="C37" s="8">
        <f t="shared" si="0"/>
        <v>589</v>
      </c>
      <c r="D37" s="8">
        <f t="shared" si="1"/>
        <v>252</v>
      </c>
      <c r="E37" s="4" t="s">
        <v>11</v>
      </c>
      <c r="F37" s="6">
        <f t="shared" si="2"/>
        <v>630</v>
      </c>
      <c r="G37" s="7">
        <f t="shared" si="3"/>
        <v>605.76</v>
      </c>
      <c r="H37" s="7">
        <f t="shared" si="4"/>
        <v>24.24</v>
      </c>
    </row>
    <row r="38" spans="1:8" x14ac:dyDescent="0.25">
      <c r="A38" s="5" t="s">
        <v>51</v>
      </c>
      <c r="B38" s="3">
        <v>227</v>
      </c>
      <c r="C38" s="8">
        <f t="shared" si="0"/>
        <v>159</v>
      </c>
      <c r="D38" s="8">
        <f t="shared" si="1"/>
        <v>68</v>
      </c>
      <c r="E38" s="4" t="s">
        <v>52</v>
      </c>
      <c r="F38" s="6">
        <f t="shared" si="2"/>
        <v>122.4</v>
      </c>
      <c r="G38" s="7">
        <f t="shared" si="3"/>
        <v>117.69</v>
      </c>
      <c r="H38" s="7">
        <f t="shared" si="4"/>
        <v>4.71</v>
      </c>
    </row>
    <row r="39" spans="1:8" x14ac:dyDescent="0.25">
      <c r="A39" s="5" t="s">
        <v>53</v>
      </c>
      <c r="B39" s="3">
        <v>4</v>
      </c>
      <c r="C39" s="8">
        <f t="shared" si="0"/>
        <v>3</v>
      </c>
      <c r="D39" s="8">
        <f t="shared" si="1"/>
        <v>1</v>
      </c>
      <c r="E39" s="4" t="s">
        <v>54</v>
      </c>
      <c r="F39" s="6">
        <f t="shared" si="2"/>
        <v>20</v>
      </c>
      <c r="G39" s="7">
        <f t="shared" si="3"/>
        <v>19.23</v>
      </c>
      <c r="H39" s="7">
        <f t="shared" si="4"/>
        <v>0.77</v>
      </c>
    </row>
    <row r="40" spans="1:8" x14ac:dyDescent="0.25">
      <c r="A40" s="5" t="s">
        <v>55</v>
      </c>
      <c r="B40" s="3">
        <v>3</v>
      </c>
      <c r="C40" s="8">
        <f t="shared" si="0"/>
        <v>2</v>
      </c>
      <c r="D40" s="8">
        <f t="shared" si="1"/>
        <v>1</v>
      </c>
      <c r="E40" s="4" t="s">
        <v>54</v>
      </c>
      <c r="F40" s="6">
        <f t="shared" si="2"/>
        <v>20</v>
      </c>
      <c r="G40" s="7">
        <f t="shared" si="3"/>
        <v>19.23</v>
      </c>
      <c r="H40" s="7">
        <f t="shared" si="4"/>
        <v>0.77</v>
      </c>
    </row>
    <row r="41" spans="1:8" x14ac:dyDescent="0.25">
      <c r="A41" s="5" t="s">
        <v>56</v>
      </c>
      <c r="B41" s="3">
        <v>6</v>
      </c>
      <c r="C41" s="8">
        <f t="shared" si="0"/>
        <v>4</v>
      </c>
      <c r="D41" s="8">
        <f t="shared" si="1"/>
        <v>2</v>
      </c>
      <c r="E41" s="4" t="s">
        <v>54</v>
      </c>
      <c r="F41" s="6">
        <f t="shared" si="2"/>
        <v>40</v>
      </c>
      <c r="G41" s="7">
        <f t="shared" si="3"/>
        <v>38.46</v>
      </c>
      <c r="H41" s="7">
        <f t="shared" si="4"/>
        <v>1.54</v>
      </c>
    </row>
    <row r="42" spans="1:8" x14ac:dyDescent="0.25">
      <c r="A42" s="5" t="s">
        <v>57</v>
      </c>
      <c r="B42" s="3">
        <v>3</v>
      </c>
      <c r="C42" s="8">
        <f t="shared" si="0"/>
        <v>2</v>
      </c>
      <c r="D42" s="8">
        <f t="shared" si="1"/>
        <v>1</v>
      </c>
      <c r="E42" s="4" t="s">
        <v>33</v>
      </c>
      <c r="F42" s="6">
        <f t="shared" si="2"/>
        <v>10</v>
      </c>
      <c r="G42" s="7">
        <f t="shared" si="3"/>
        <v>9.61</v>
      </c>
      <c r="H42" s="7">
        <f t="shared" si="4"/>
        <v>0.39</v>
      </c>
    </row>
    <row r="43" spans="1:8" x14ac:dyDescent="0.25">
      <c r="A43" s="5" t="s">
        <v>58</v>
      </c>
      <c r="B43" s="3">
        <v>2</v>
      </c>
      <c r="C43" s="8">
        <f t="shared" si="0"/>
        <v>1</v>
      </c>
      <c r="D43" s="8">
        <f t="shared" si="1"/>
        <v>1</v>
      </c>
      <c r="E43" s="4" t="s">
        <v>33</v>
      </c>
      <c r="F43" s="6">
        <f t="shared" si="2"/>
        <v>10</v>
      </c>
      <c r="G43" s="7">
        <f t="shared" si="3"/>
        <v>9.61</v>
      </c>
      <c r="H43" s="7">
        <f t="shared" si="4"/>
        <v>0.39</v>
      </c>
    </row>
    <row r="44" spans="1:8" x14ac:dyDescent="0.25">
      <c r="A44" s="5" t="s">
        <v>59</v>
      </c>
      <c r="B44" s="3">
        <v>33</v>
      </c>
      <c r="C44" s="8">
        <f t="shared" si="0"/>
        <v>23</v>
      </c>
      <c r="D44" s="8">
        <f t="shared" si="1"/>
        <v>10</v>
      </c>
      <c r="E44" s="4" t="s">
        <v>3</v>
      </c>
      <c r="F44" s="6">
        <f t="shared" si="2"/>
        <v>120</v>
      </c>
      <c r="G44" s="7">
        <f t="shared" si="3"/>
        <v>115.38</v>
      </c>
      <c r="H44" s="7">
        <f t="shared" si="4"/>
        <v>4.62</v>
      </c>
    </row>
    <row r="45" spans="1:8" x14ac:dyDescent="0.25">
      <c r="A45" s="5" t="s">
        <v>60</v>
      </c>
      <c r="B45" s="3">
        <v>113</v>
      </c>
      <c r="C45" s="8">
        <f t="shared" si="0"/>
        <v>79</v>
      </c>
      <c r="D45" s="8">
        <f t="shared" si="1"/>
        <v>34</v>
      </c>
      <c r="E45" s="4" t="s">
        <v>61</v>
      </c>
      <c r="F45" s="6">
        <f t="shared" si="2"/>
        <v>1190</v>
      </c>
      <c r="G45" s="7">
        <f t="shared" si="3"/>
        <v>1144.23</v>
      </c>
      <c r="H45" s="7">
        <f t="shared" si="4"/>
        <v>45.77</v>
      </c>
    </row>
    <row r="46" spans="1:8" x14ac:dyDescent="0.25">
      <c r="A46" s="5" t="s">
        <v>62</v>
      </c>
      <c r="B46" s="3">
        <v>2</v>
      </c>
      <c r="C46" s="8">
        <f t="shared" si="0"/>
        <v>1</v>
      </c>
      <c r="D46" s="8">
        <f t="shared" si="1"/>
        <v>1</v>
      </c>
      <c r="E46" s="4" t="s">
        <v>63</v>
      </c>
      <c r="F46" s="6">
        <f t="shared" si="2"/>
        <v>15</v>
      </c>
      <c r="G46" s="7">
        <f t="shared" si="3"/>
        <v>14.42</v>
      </c>
      <c r="H46" s="7">
        <f t="shared" si="4"/>
        <v>0.57999999999999996</v>
      </c>
    </row>
    <row r="47" spans="1:8" x14ac:dyDescent="0.25">
      <c r="A47" s="5" t="s">
        <v>64</v>
      </c>
      <c r="B47" s="3">
        <v>3</v>
      </c>
      <c r="C47" s="8">
        <f t="shared" si="0"/>
        <v>2</v>
      </c>
      <c r="D47" s="8">
        <f t="shared" si="1"/>
        <v>1</v>
      </c>
      <c r="E47" s="4" t="s">
        <v>33</v>
      </c>
      <c r="F47" s="6">
        <f t="shared" si="2"/>
        <v>10</v>
      </c>
      <c r="G47" s="7">
        <f t="shared" si="3"/>
        <v>9.61</v>
      </c>
      <c r="H47" s="7">
        <f t="shared" si="4"/>
        <v>0.39</v>
      </c>
    </row>
    <row r="48" spans="1:8" x14ac:dyDescent="0.25">
      <c r="A48" s="5" t="s">
        <v>65</v>
      </c>
      <c r="B48" s="3">
        <v>6</v>
      </c>
      <c r="C48" s="8">
        <f t="shared" si="0"/>
        <v>4</v>
      </c>
      <c r="D48" s="8">
        <f t="shared" si="1"/>
        <v>2</v>
      </c>
      <c r="E48" s="4" t="s">
        <v>5</v>
      </c>
      <c r="F48" s="6">
        <f t="shared" si="2"/>
        <v>7</v>
      </c>
      <c r="G48" s="7">
        <f t="shared" si="3"/>
        <v>6.73</v>
      </c>
      <c r="H48" s="7">
        <f t="shared" si="4"/>
        <v>0.27</v>
      </c>
    </row>
    <row r="49" spans="1:8" x14ac:dyDescent="0.25">
      <c r="A49" s="5" t="s">
        <v>66</v>
      </c>
      <c r="B49" s="3">
        <v>34</v>
      </c>
      <c r="C49" s="8">
        <f t="shared" si="0"/>
        <v>24</v>
      </c>
      <c r="D49" s="8">
        <f t="shared" si="1"/>
        <v>10</v>
      </c>
      <c r="E49" s="4" t="s">
        <v>67</v>
      </c>
      <c r="F49" s="6">
        <f t="shared" si="2"/>
        <v>28</v>
      </c>
      <c r="G49" s="7">
        <f t="shared" si="3"/>
        <v>26.92</v>
      </c>
      <c r="H49" s="7">
        <f t="shared" si="4"/>
        <v>1.08</v>
      </c>
    </row>
    <row r="50" spans="1:8" x14ac:dyDescent="0.25">
      <c r="A50" s="5" t="s">
        <v>68</v>
      </c>
      <c r="B50" s="3">
        <v>5</v>
      </c>
      <c r="C50" s="8">
        <f t="shared" si="0"/>
        <v>4</v>
      </c>
      <c r="D50" s="8">
        <f t="shared" si="1"/>
        <v>1</v>
      </c>
      <c r="E50" s="4" t="s">
        <v>29</v>
      </c>
      <c r="F50" s="6">
        <f t="shared" si="2"/>
        <v>3</v>
      </c>
      <c r="G50" s="7">
        <f t="shared" si="3"/>
        <v>2.88</v>
      </c>
      <c r="H50" s="7">
        <f t="shared" si="4"/>
        <v>0.12</v>
      </c>
    </row>
    <row r="51" spans="1:8" x14ac:dyDescent="0.25">
      <c r="A51" s="5" t="s">
        <v>69</v>
      </c>
      <c r="B51" s="3">
        <v>100</v>
      </c>
      <c r="C51" s="8">
        <f t="shared" si="0"/>
        <v>70</v>
      </c>
      <c r="D51" s="8">
        <f t="shared" si="1"/>
        <v>30</v>
      </c>
      <c r="E51" s="4" t="s">
        <v>46</v>
      </c>
      <c r="F51" s="6">
        <f t="shared" si="2"/>
        <v>135</v>
      </c>
      <c r="G51" s="7">
        <f t="shared" si="3"/>
        <v>129.80000000000001</v>
      </c>
      <c r="H51" s="7">
        <f t="shared" si="4"/>
        <v>5.2</v>
      </c>
    </row>
    <row r="52" spans="1:8" x14ac:dyDescent="0.25">
      <c r="A52" s="5" t="s">
        <v>70</v>
      </c>
      <c r="B52" s="3">
        <v>126</v>
      </c>
      <c r="C52" s="8">
        <f t="shared" si="0"/>
        <v>88</v>
      </c>
      <c r="D52" s="8">
        <f t="shared" si="1"/>
        <v>38</v>
      </c>
      <c r="E52" s="4" t="s">
        <v>71</v>
      </c>
      <c r="F52" s="6">
        <f t="shared" si="2"/>
        <v>72.2</v>
      </c>
      <c r="G52" s="7">
        <f t="shared" si="3"/>
        <v>69.42</v>
      </c>
      <c r="H52" s="7">
        <f t="shared" si="4"/>
        <v>2.78</v>
      </c>
    </row>
    <row r="53" spans="1:8" x14ac:dyDescent="0.25">
      <c r="A53" s="5" t="s">
        <v>72</v>
      </c>
      <c r="B53" s="3">
        <v>8</v>
      </c>
      <c r="C53" s="8">
        <f t="shared" si="0"/>
        <v>6</v>
      </c>
      <c r="D53" s="8">
        <f t="shared" si="1"/>
        <v>2</v>
      </c>
      <c r="E53" s="4" t="s">
        <v>29</v>
      </c>
      <c r="F53" s="6">
        <f t="shared" si="2"/>
        <v>6</v>
      </c>
      <c r="G53" s="7">
        <f t="shared" si="3"/>
        <v>5.76</v>
      </c>
      <c r="H53" s="7">
        <f t="shared" si="4"/>
        <v>0.24</v>
      </c>
    </row>
    <row r="54" spans="1:8" x14ac:dyDescent="0.25">
      <c r="A54" s="5" t="s">
        <v>73</v>
      </c>
      <c r="B54" s="3">
        <v>16</v>
      </c>
      <c r="C54" s="8">
        <f t="shared" si="0"/>
        <v>11</v>
      </c>
      <c r="D54" s="8">
        <f t="shared" si="1"/>
        <v>5</v>
      </c>
      <c r="E54" s="4" t="s">
        <v>74</v>
      </c>
      <c r="F54" s="6">
        <f t="shared" si="2"/>
        <v>4.5</v>
      </c>
      <c r="G54" s="7">
        <f t="shared" si="3"/>
        <v>4.32</v>
      </c>
      <c r="H54" s="7">
        <f t="shared" si="4"/>
        <v>0.18</v>
      </c>
    </row>
    <row r="55" spans="1:8" x14ac:dyDescent="0.25">
      <c r="A55" s="5" t="s">
        <v>75</v>
      </c>
      <c r="B55" s="3">
        <v>270</v>
      </c>
      <c r="C55" s="8">
        <f t="shared" ref="C55:C86" si="5">ROUND(B55*70%,0)</f>
        <v>189</v>
      </c>
      <c r="D55" s="8">
        <f t="shared" ref="D55:D86" si="6">ROUND(B55-C55,0)</f>
        <v>81</v>
      </c>
      <c r="E55" s="4" t="s">
        <v>76</v>
      </c>
      <c r="F55" s="6">
        <f t="shared" ref="F55:F86" si="7">D55*E55</f>
        <v>81</v>
      </c>
      <c r="G55" s="7">
        <f t="shared" ref="G55:G86" si="8">ROUNDDOWN(F55/1.04,2)</f>
        <v>77.88</v>
      </c>
      <c r="H55" s="7">
        <f t="shared" ref="H55:H86" si="9">ROUND(F55-G55,2)</f>
        <v>3.12</v>
      </c>
    </row>
    <row r="56" spans="1:8" x14ac:dyDescent="0.25">
      <c r="A56" s="5" t="s">
        <v>77</v>
      </c>
      <c r="B56" s="3">
        <v>72</v>
      </c>
      <c r="C56" s="8">
        <f t="shared" si="5"/>
        <v>50</v>
      </c>
      <c r="D56" s="8">
        <f t="shared" si="6"/>
        <v>22</v>
      </c>
      <c r="E56" s="4" t="s">
        <v>45</v>
      </c>
      <c r="F56" s="6">
        <f t="shared" si="7"/>
        <v>17.600000000000001</v>
      </c>
      <c r="G56" s="7">
        <f t="shared" si="8"/>
        <v>16.920000000000002</v>
      </c>
      <c r="H56" s="7">
        <f t="shared" si="9"/>
        <v>0.68</v>
      </c>
    </row>
    <row r="57" spans="1:8" x14ac:dyDescent="0.25">
      <c r="A57" s="5" t="s">
        <v>78</v>
      </c>
      <c r="B57" s="3">
        <v>319</v>
      </c>
      <c r="C57" s="8">
        <f t="shared" si="5"/>
        <v>223</v>
      </c>
      <c r="D57" s="8">
        <f t="shared" si="6"/>
        <v>96</v>
      </c>
      <c r="E57" s="4" t="s">
        <v>76</v>
      </c>
      <c r="F57" s="6">
        <f t="shared" si="7"/>
        <v>96</v>
      </c>
      <c r="G57" s="7">
        <f t="shared" si="8"/>
        <v>92.3</v>
      </c>
      <c r="H57" s="7">
        <f t="shared" si="9"/>
        <v>3.7</v>
      </c>
    </row>
    <row r="58" spans="1:8" x14ac:dyDescent="0.25">
      <c r="A58" s="5" t="s">
        <v>79</v>
      </c>
      <c r="B58" s="3">
        <v>10</v>
      </c>
      <c r="C58" s="8">
        <f t="shared" si="5"/>
        <v>7</v>
      </c>
      <c r="D58" s="8">
        <f t="shared" si="6"/>
        <v>3</v>
      </c>
      <c r="E58" s="4" t="s">
        <v>29</v>
      </c>
      <c r="F58" s="6">
        <f t="shared" si="7"/>
        <v>9</v>
      </c>
      <c r="G58" s="7">
        <f t="shared" si="8"/>
        <v>8.65</v>
      </c>
      <c r="H58" s="7">
        <f t="shared" si="9"/>
        <v>0.35</v>
      </c>
    </row>
    <row r="59" spans="1:8" x14ac:dyDescent="0.25">
      <c r="A59" s="5" t="s">
        <v>80</v>
      </c>
      <c r="B59" s="3">
        <v>49</v>
      </c>
      <c r="C59" s="8">
        <f t="shared" si="5"/>
        <v>34</v>
      </c>
      <c r="D59" s="8">
        <f t="shared" si="6"/>
        <v>15</v>
      </c>
      <c r="E59" s="4" t="s">
        <v>81</v>
      </c>
      <c r="F59" s="6">
        <f t="shared" si="7"/>
        <v>36</v>
      </c>
      <c r="G59" s="7">
        <f t="shared" si="8"/>
        <v>34.61</v>
      </c>
      <c r="H59" s="7">
        <f t="shared" si="9"/>
        <v>1.39</v>
      </c>
    </row>
    <row r="60" spans="1:8" x14ac:dyDescent="0.25">
      <c r="A60" s="5" t="s">
        <v>82</v>
      </c>
      <c r="B60" s="3">
        <v>9</v>
      </c>
      <c r="C60" s="8">
        <f t="shared" si="5"/>
        <v>6</v>
      </c>
      <c r="D60" s="8">
        <f t="shared" si="6"/>
        <v>3</v>
      </c>
      <c r="E60" s="4" t="s">
        <v>48</v>
      </c>
      <c r="F60" s="6">
        <f t="shared" si="7"/>
        <v>18</v>
      </c>
      <c r="G60" s="7">
        <f t="shared" si="8"/>
        <v>17.3</v>
      </c>
      <c r="H60" s="7">
        <f t="shared" si="9"/>
        <v>0.7</v>
      </c>
    </row>
    <row r="61" spans="1:8" x14ac:dyDescent="0.25">
      <c r="A61" s="5" t="s">
        <v>83</v>
      </c>
      <c r="B61" s="3">
        <v>52</v>
      </c>
      <c r="C61" s="8">
        <f t="shared" si="5"/>
        <v>36</v>
      </c>
      <c r="D61" s="8">
        <f t="shared" si="6"/>
        <v>16</v>
      </c>
      <c r="E61" s="4" t="s">
        <v>5</v>
      </c>
      <c r="F61" s="6">
        <f t="shared" si="7"/>
        <v>56</v>
      </c>
      <c r="G61" s="7">
        <f t="shared" si="8"/>
        <v>53.84</v>
      </c>
      <c r="H61" s="7">
        <f t="shared" si="9"/>
        <v>2.16</v>
      </c>
    </row>
    <row r="62" spans="1:8" x14ac:dyDescent="0.25">
      <c r="A62" s="5" t="s">
        <v>84</v>
      </c>
      <c r="B62" s="3">
        <v>7</v>
      </c>
      <c r="C62" s="8">
        <f t="shared" si="5"/>
        <v>5</v>
      </c>
      <c r="D62" s="8">
        <f t="shared" si="6"/>
        <v>2</v>
      </c>
      <c r="E62" s="4" t="s">
        <v>31</v>
      </c>
      <c r="F62" s="6">
        <f t="shared" si="7"/>
        <v>10</v>
      </c>
      <c r="G62" s="7">
        <f t="shared" si="8"/>
        <v>9.61</v>
      </c>
      <c r="H62" s="7">
        <f t="shared" si="9"/>
        <v>0.39</v>
      </c>
    </row>
    <row r="63" spans="1:8" x14ac:dyDescent="0.25">
      <c r="A63" s="5" t="s">
        <v>85</v>
      </c>
      <c r="B63" s="3">
        <v>4</v>
      </c>
      <c r="C63" s="8">
        <f t="shared" si="5"/>
        <v>3</v>
      </c>
      <c r="D63" s="8">
        <f t="shared" si="6"/>
        <v>1</v>
      </c>
      <c r="E63" s="4" t="s">
        <v>48</v>
      </c>
      <c r="F63" s="6">
        <f t="shared" si="7"/>
        <v>6</v>
      </c>
      <c r="G63" s="7">
        <f t="shared" si="8"/>
        <v>5.76</v>
      </c>
      <c r="H63" s="7">
        <f t="shared" si="9"/>
        <v>0.24</v>
      </c>
    </row>
    <row r="64" spans="1:8" x14ac:dyDescent="0.25">
      <c r="A64" s="5" t="s">
        <v>86</v>
      </c>
      <c r="B64" s="3">
        <v>2</v>
      </c>
      <c r="C64" s="8">
        <f t="shared" si="5"/>
        <v>1</v>
      </c>
      <c r="D64" s="8">
        <f t="shared" si="6"/>
        <v>1</v>
      </c>
      <c r="E64" s="4" t="s">
        <v>87</v>
      </c>
      <c r="F64" s="6">
        <f t="shared" si="7"/>
        <v>9</v>
      </c>
      <c r="G64" s="7">
        <f t="shared" si="8"/>
        <v>8.65</v>
      </c>
      <c r="H64" s="7">
        <f t="shared" si="9"/>
        <v>0.35</v>
      </c>
    </row>
    <row r="65" spans="1:8" x14ac:dyDescent="0.25">
      <c r="A65" s="5" t="s">
        <v>88</v>
      </c>
      <c r="B65" s="3">
        <v>5</v>
      </c>
      <c r="C65" s="8">
        <f t="shared" si="5"/>
        <v>4</v>
      </c>
      <c r="D65" s="8">
        <f t="shared" si="6"/>
        <v>1</v>
      </c>
      <c r="E65" s="4" t="s">
        <v>48</v>
      </c>
      <c r="F65" s="6">
        <f t="shared" si="7"/>
        <v>6</v>
      </c>
      <c r="G65" s="7">
        <f t="shared" si="8"/>
        <v>5.76</v>
      </c>
      <c r="H65" s="7">
        <f t="shared" si="9"/>
        <v>0.24</v>
      </c>
    </row>
    <row r="66" spans="1:8" x14ac:dyDescent="0.25">
      <c r="A66" s="5" t="s">
        <v>89</v>
      </c>
      <c r="B66" s="3">
        <v>1</v>
      </c>
      <c r="C66" s="8">
        <f t="shared" si="5"/>
        <v>1</v>
      </c>
      <c r="D66" s="8">
        <f t="shared" si="6"/>
        <v>0</v>
      </c>
      <c r="E66" s="4" t="s">
        <v>63</v>
      </c>
      <c r="F66" s="6">
        <f t="shared" si="7"/>
        <v>0</v>
      </c>
      <c r="G66" s="7">
        <f t="shared" si="8"/>
        <v>0</v>
      </c>
      <c r="H66" s="7">
        <f t="shared" si="9"/>
        <v>0</v>
      </c>
    </row>
    <row r="67" spans="1:8" x14ac:dyDescent="0.25">
      <c r="A67" s="5" t="s">
        <v>90</v>
      </c>
      <c r="B67" s="3">
        <v>2</v>
      </c>
      <c r="C67" s="8">
        <f t="shared" si="5"/>
        <v>1</v>
      </c>
      <c r="D67" s="8">
        <f t="shared" si="6"/>
        <v>1</v>
      </c>
      <c r="E67" s="4" t="s">
        <v>11</v>
      </c>
      <c r="F67" s="6">
        <f t="shared" si="7"/>
        <v>2.5</v>
      </c>
      <c r="G67" s="7">
        <f t="shared" si="8"/>
        <v>2.4</v>
      </c>
      <c r="H67" s="7">
        <f t="shared" si="9"/>
        <v>0.1</v>
      </c>
    </row>
    <row r="68" spans="1:8" x14ac:dyDescent="0.25">
      <c r="A68" s="5" t="s">
        <v>91</v>
      </c>
      <c r="B68" s="3">
        <v>24</v>
      </c>
      <c r="C68" s="8">
        <f t="shared" si="5"/>
        <v>17</v>
      </c>
      <c r="D68" s="8">
        <f t="shared" si="6"/>
        <v>7</v>
      </c>
      <c r="E68" s="4" t="s">
        <v>54</v>
      </c>
      <c r="F68" s="6">
        <f t="shared" si="7"/>
        <v>140</v>
      </c>
      <c r="G68" s="7">
        <f t="shared" si="8"/>
        <v>134.61000000000001</v>
      </c>
      <c r="H68" s="7">
        <f t="shared" si="9"/>
        <v>5.39</v>
      </c>
    </row>
    <row r="69" spans="1:8" x14ac:dyDescent="0.25">
      <c r="A69" s="5" t="s">
        <v>92</v>
      </c>
      <c r="B69" s="3">
        <v>32</v>
      </c>
      <c r="C69" s="8">
        <f t="shared" si="5"/>
        <v>22</v>
      </c>
      <c r="D69" s="8">
        <f t="shared" si="6"/>
        <v>10</v>
      </c>
      <c r="E69" s="4" t="s">
        <v>29</v>
      </c>
      <c r="F69" s="6">
        <f t="shared" si="7"/>
        <v>30</v>
      </c>
      <c r="G69" s="7">
        <f t="shared" si="8"/>
        <v>28.84</v>
      </c>
      <c r="H69" s="7">
        <f t="shared" si="9"/>
        <v>1.1599999999999999</v>
      </c>
    </row>
    <row r="70" spans="1:8" x14ac:dyDescent="0.25">
      <c r="A70" s="5" t="s">
        <v>93</v>
      </c>
      <c r="B70" s="3">
        <v>2</v>
      </c>
      <c r="C70" s="8">
        <f t="shared" si="5"/>
        <v>1</v>
      </c>
      <c r="D70" s="8">
        <f t="shared" si="6"/>
        <v>1</v>
      </c>
      <c r="E70" s="4" t="s">
        <v>29</v>
      </c>
      <c r="F70" s="6">
        <f t="shared" si="7"/>
        <v>3</v>
      </c>
      <c r="G70" s="7">
        <f t="shared" si="8"/>
        <v>2.88</v>
      </c>
      <c r="H70" s="7">
        <f t="shared" si="9"/>
        <v>0.12</v>
      </c>
    </row>
    <row r="71" spans="1:8" x14ac:dyDescent="0.25">
      <c r="A71" s="5" t="s">
        <v>94</v>
      </c>
      <c r="B71" s="3">
        <v>1</v>
      </c>
      <c r="C71" s="8">
        <f t="shared" si="5"/>
        <v>1</v>
      </c>
      <c r="D71" s="8">
        <f t="shared" si="6"/>
        <v>0</v>
      </c>
      <c r="E71" s="4" t="s">
        <v>48</v>
      </c>
      <c r="F71" s="6">
        <f t="shared" si="7"/>
        <v>0</v>
      </c>
      <c r="G71" s="7">
        <f t="shared" si="8"/>
        <v>0</v>
      </c>
      <c r="H71" s="7">
        <f t="shared" si="9"/>
        <v>0</v>
      </c>
    </row>
    <row r="72" spans="1:8" x14ac:dyDescent="0.25">
      <c r="A72" s="5" t="s">
        <v>95</v>
      </c>
      <c r="B72" s="3">
        <v>8</v>
      </c>
      <c r="C72" s="8">
        <f t="shared" si="5"/>
        <v>6</v>
      </c>
      <c r="D72" s="8">
        <f t="shared" si="6"/>
        <v>2</v>
      </c>
      <c r="E72" s="4" t="s">
        <v>38</v>
      </c>
      <c r="F72" s="6">
        <f t="shared" si="7"/>
        <v>4</v>
      </c>
      <c r="G72" s="7">
        <f t="shared" si="8"/>
        <v>3.84</v>
      </c>
      <c r="H72" s="7">
        <f t="shared" si="9"/>
        <v>0.16</v>
      </c>
    </row>
    <row r="73" spans="1:8" x14ac:dyDescent="0.25">
      <c r="A73" s="5" t="s">
        <v>96</v>
      </c>
      <c r="B73" s="3">
        <v>2</v>
      </c>
      <c r="C73" s="8">
        <f t="shared" si="5"/>
        <v>1</v>
      </c>
      <c r="D73" s="8">
        <f t="shared" si="6"/>
        <v>1</v>
      </c>
      <c r="E73" s="4" t="s">
        <v>63</v>
      </c>
      <c r="F73" s="6">
        <f t="shared" si="7"/>
        <v>15</v>
      </c>
      <c r="G73" s="7">
        <f t="shared" si="8"/>
        <v>14.42</v>
      </c>
      <c r="H73" s="7">
        <f t="shared" si="9"/>
        <v>0.57999999999999996</v>
      </c>
    </row>
    <row r="74" spans="1:8" x14ac:dyDescent="0.25">
      <c r="A74" s="5" t="s">
        <v>97</v>
      </c>
      <c r="B74" s="3">
        <v>17</v>
      </c>
      <c r="C74" s="8">
        <f t="shared" si="5"/>
        <v>12</v>
      </c>
      <c r="D74" s="8">
        <f t="shared" si="6"/>
        <v>5</v>
      </c>
      <c r="E74" s="4" t="s">
        <v>31</v>
      </c>
      <c r="F74" s="6">
        <f t="shared" si="7"/>
        <v>25</v>
      </c>
      <c r="G74" s="7">
        <f t="shared" si="8"/>
        <v>24.03</v>
      </c>
      <c r="H74" s="7">
        <f t="shared" si="9"/>
        <v>0.97</v>
      </c>
    </row>
    <row r="75" spans="1:8" x14ac:dyDescent="0.25">
      <c r="A75" s="5" t="s">
        <v>98</v>
      </c>
      <c r="B75" s="3">
        <v>3</v>
      </c>
      <c r="C75" s="8">
        <f t="shared" si="5"/>
        <v>2</v>
      </c>
      <c r="D75" s="8">
        <f t="shared" si="6"/>
        <v>1</v>
      </c>
      <c r="E75" s="4" t="s">
        <v>99</v>
      </c>
      <c r="F75" s="6">
        <f t="shared" si="7"/>
        <v>8.5</v>
      </c>
      <c r="G75" s="7">
        <f t="shared" si="8"/>
        <v>8.17</v>
      </c>
      <c r="H75" s="7">
        <f t="shared" si="9"/>
        <v>0.33</v>
      </c>
    </row>
    <row r="76" spans="1:8" x14ac:dyDescent="0.25">
      <c r="A76" s="5" t="s">
        <v>100</v>
      </c>
      <c r="B76" s="3">
        <v>110</v>
      </c>
      <c r="C76" s="8">
        <f t="shared" si="5"/>
        <v>77</v>
      </c>
      <c r="D76" s="8">
        <f t="shared" si="6"/>
        <v>33</v>
      </c>
      <c r="E76" s="4" t="s">
        <v>15</v>
      </c>
      <c r="F76" s="6">
        <f t="shared" si="7"/>
        <v>52.800000000000004</v>
      </c>
      <c r="G76" s="7">
        <f t="shared" si="8"/>
        <v>50.76</v>
      </c>
      <c r="H76" s="7">
        <f t="shared" si="9"/>
        <v>2.04</v>
      </c>
    </row>
    <row r="77" spans="1:8" x14ac:dyDescent="0.25">
      <c r="A77" s="5" t="s">
        <v>101</v>
      </c>
      <c r="B77" s="3">
        <v>134</v>
      </c>
      <c r="C77" s="8">
        <f t="shared" si="5"/>
        <v>94</v>
      </c>
      <c r="D77" s="8">
        <f t="shared" si="6"/>
        <v>40</v>
      </c>
      <c r="E77" s="4" t="s">
        <v>15</v>
      </c>
      <c r="F77" s="6">
        <f t="shared" si="7"/>
        <v>64</v>
      </c>
      <c r="G77" s="7">
        <f t="shared" si="8"/>
        <v>61.53</v>
      </c>
      <c r="H77" s="7">
        <f t="shared" si="9"/>
        <v>2.4700000000000002</v>
      </c>
    </row>
    <row r="78" spans="1:8" x14ac:dyDescent="0.25">
      <c r="A78" s="5" t="s">
        <v>102</v>
      </c>
      <c r="B78" s="3">
        <v>477</v>
      </c>
      <c r="C78" s="8">
        <f t="shared" si="5"/>
        <v>334</v>
      </c>
      <c r="D78" s="8">
        <f t="shared" si="6"/>
        <v>143</v>
      </c>
      <c r="E78" s="4" t="s">
        <v>15</v>
      </c>
      <c r="F78" s="6">
        <f t="shared" si="7"/>
        <v>228.8</v>
      </c>
      <c r="G78" s="7">
        <f t="shared" si="8"/>
        <v>220</v>
      </c>
      <c r="H78" s="7">
        <f t="shared" si="9"/>
        <v>8.8000000000000007</v>
      </c>
    </row>
    <row r="79" spans="1:8" x14ac:dyDescent="0.25">
      <c r="A79" s="5" t="s">
        <v>103</v>
      </c>
      <c r="B79" s="3">
        <v>38</v>
      </c>
      <c r="C79" s="8">
        <f t="shared" si="5"/>
        <v>27</v>
      </c>
      <c r="D79" s="8">
        <f t="shared" si="6"/>
        <v>11</v>
      </c>
      <c r="E79" s="4" t="s">
        <v>105</v>
      </c>
      <c r="F79" s="6">
        <f t="shared" si="7"/>
        <v>77</v>
      </c>
      <c r="G79" s="7">
        <f t="shared" si="8"/>
        <v>74.03</v>
      </c>
      <c r="H79" s="7">
        <f t="shared" si="9"/>
        <v>2.97</v>
      </c>
    </row>
    <row r="80" spans="1:8" x14ac:dyDescent="0.25">
      <c r="A80" s="5" t="s">
        <v>106</v>
      </c>
      <c r="B80" s="3">
        <v>4</v>
      </c>
      <c r="C80" s="8">
        <f t="shared" si="5"/>
        <v>3</v>
      </c>
      <c r="D80" s="8">
        <f t="shared" si="6"/>
        <v>1</v>
      </c>
      <c r="E80" s="4" t="s">
        <v>48</v>
      </c>
      <c r="F80" s="6">
        <f t="shared" si="7"/>
        <v>6</v>
      </c>
      <c r="G80" s="7">
        <f t="shared" si="8"/>
        <v>5.76</v>
      </c>
      <c r="H80" s="7">
        <f t="shared" si="9"/>
        <v>0.24</v>
      </c>
    </row>
    <row r="81" spans="1:8" x14ac:dyDescent="0.25">
      <c r="A81" s="5" t="s">
        <v>107</v>
      </c>
      <c r="B81" s="3">
        <v>856</v>
      </c>
      <c r="C81" s="8">
        <f t="shared" si="5"/>
        <v>599</v>
      </c>
      <c r="D81" s="8">
        <f t="shared" si="6"/>
        <v>257</v>
      </c>
      <c r="E81" s="4" t="s">
        <v>11</v>
      </c>
      <c r="F81" s="6">
        <f t="shared" si="7"/>
        <v>642.5</v>
      </c>
      <c r="G81" s="7">
        <f t="shared" si="8"/>
        <v>617.78</v>
      </c>
      <c r="H81" s="7">
        <f t="shared" si="9"/>
        <v>24.72</v>
      </c>
    </row>
    <row r="82" spans="1:8" x14ac:dyDescent="0.25">
      <c r="A82" s="5" t="s">
        <v>108</v>
      </c>
      <c r="B82" s="3">
        <v>955</v>
      </c>
      <c r="C82" s="8">
        <f t="shared" si="5"/>
        <v>669</v>
      </c>
      <c r="D82" s="8">
        <f t="shared" si="6"/>
        <v>286</v>
      </c>
      <c r="E82" s="4" t="s">
        <v>11</v>
      </c>
      <c r="F82" s="6">
        <f t="shared" si="7"/>
        <v>715</v>
      </c>
      <c r="G82" s="7">
        <f t="shared" si="8"/>
        <v>687.5</v>
      </c>
      <c r="H82" s="7">
        <f t="shared" si="9"/>
        <v>27.5</v>
      </c>
    </row>
    <row r="83" spans="1:8" x14ac:dyDescent="0.25">
      <c r="A83" s="5" t="s">
        <v>109</v>
      </c>
      <c r="B83" s="3">
        <v>11</v>
      </c>
      <c r="C83" s="8">
        <f t="shared" si="5"/>
        <v>8</v>
      </c>
      <c r="D83" s="8">
        <f t="shared" si="6"/>
        <v>3</v>
      </c>
      <c r="E83" s="4" t="s">
        <v>110</v>
      </c>
      <c r="F83" s="6">
        <f t="shared" si="7"/>
        <v>4.5</v>
      </c>
      <c r="G83" s="7">
        <f t="shared" si="8"/>
        <v>4.32</v>
      </c>
      <c r="H83" s="7">
        <f t="shared" si="9"/>
        <v>0.18</v>
      </c>
    </row>
    <row r="84" spans="1:8" x14ac:dyDescent="0.25">
      <c r="A84" s="5" t="s">
        <v>111</v>
      </c>
      <c r="B84" s="3">
        <v>1</v>
      </c>
      <c r="C84" s="8">
        <f t="shared" si="5"/>
        <v>1</v>
      </c>
      <c r="D84" s="8">
        <f t="shared" si="6"/>
        <v>0</v>
      </c>
      <c r="E84" s="4" t="s">
        <v>11</v>
      </c>
      <c r="F84" s="6">
        <f t="shared" si="7"/>
        <v>0</v>
      </c>
      <c r="G84" s="7">
        <f t="shared" si="8"/>
        <v>0</v>
      </c>
      <c r="H84" s="7">
        <f t="shared" si="9"/>
        <v>0</v>
      </c>
    </row>
    <row r="85" spans="1:8" x14ac:dyDescent="0.25">
      <c r="A85" s="5" t="s">
        <v>112</v>
      </c>
      <c r="B85" s="3">
        <v>10</v>
      </c>
      <c r="C85" s="8">
        <f t="shared" si="5"/>
        <v>7</v>
      </c>
      <c r="D85" s="8">
        <f t="shared" si="6"/>
        <v>3</v>
      </c>
      <c r="E85" s="4" t="s">
        <v>104</v>
      </c>
      <c r="F85" s="6">
        <f t="shared" si="7"/>
        <v>2.5499999999999998</v>
      </c>
      <c r="G85" s="7">
        <f t="shared" si="8"/>
        <v>2.4500000000000002</v>
      </c>
      <c r="H85" s="7">
        <f t="shared" si="9"/>
        <v>0.1</v>
      </c>
    </row>
    <row r="86" spans="1:8" x14ac:dyDescent="0.25">
      <c r="A86" s="5" t="s">
        <v>113</v>
      </c>
      <c r="B86" s="3">
        <v>1</v>
      </c>
      <c r="C86" s="8">
        <f t="shared" si="5"/>
        <v>1</v>
      </c>
      <c r="D86" s="8">
        <f t="shared" si="6"/>
        <v>0</v>
      </c>
      <c r="E86" s="4" t="s">
        <v>38</v>
      </c>
      <c r="F86" s="6">
        <f t="shared" si="7"/>
        <v>0</v>
      </c>
      <c r="G86" s="7">
        <f t="shared" si="8"/>
        <v>0</v>
      </c>
      <c r="H86" s="7">
        <f t="shared" si="9"/>
        <v>0</v>
      </c>
    </row>
    <row r="87" spans="1:8" ht="16.5" thickBot="1" x14ac:dyDescent="0.3">
      <c r="A87" s="9" t="s">
        <v>122</v>
      </c>
      <c r="B87" s="10"/>
      <c r="C87" s="10"/>
      <c r="D87" s="10"/>
      <c r="E87" s="10"/>
      <c r="F87" s="10"/>
      <c r="G87" s="11"/>
      <c r="H87" s="12">
        <f>SUM(H32:H86)</f>
        <v>212.51</v>
      </c>
    </row>
  </sheetData>
  <mergeCells count="5">
    <mergeCell ref="A87:G87"/>
    <mergeCell ref="A1:H2"/>
    <mergeCell ref="C3:D3"/>
    <mergeCell ref="A3:B3"/>
    <mergeCell ref="E3:H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2022-10-14T17:13:33Z</dcterms:created>
  <dcterms:modified xsi:type="dcterms:W3CDTF">2022-10-14T17:39:55Z</dcterms:modified>
</cp:coreProperties>
</file>