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26" i="1" l="1"/>
  <c r="E125" i="1" l="1"/>
  <c r="G125" i="1" s="1"/>
  <c r="D125" i="1"/>
  <c r="D124" i="1"/>
  <c r="E124" i="1" s="1"/>
  <c r="G124" i="1" s="1"/>
  <c r="H124" i="1" s="1"/>
  <c r="E123" i="1"/>
  <c r="G123" i="1" s="1"/>
  <c r="D123" i="1"/>
  <c r="D122" i="1"/>
  <c r="E122" i="1" s="1"/>
  <c r="G122" i="1" s="1"/>
  <c r="E121" i="1"/>
  <c r="G121" i="1" s="1"/>
  <c r="D121" i="1"/>
  <c r="D120" i="1"/>
  <c r="E120" i="1" s="1"/>
  <c r="G120" i="1" s="1"/>
  <c r="H120" i="1" s="1"/>
  <c r="E119" i="1"/>
  <c r="G119" i="1" s="1"/>
  <c r="D119" i="1"/>
  <c r="D118" i="1"/>
  <c r="E118" i="1" s="1"/>
  <c r="G118" i="1" s="1"/>
  <c r="E117" i="1"/>
  <c r="G117" i="1" s="1"/>
  <c r="D117" i="1"/>
  <c r="D116" i="1"/>
  <c r="E116" i="1" s="1"/>
  <c r="G116" i="1" s="1"/>
  <c r="H116" i="1" s="1"/>
  <c r="E115" i="1"/>
  <c r="G115" i="1" s="1"/>
  <c r="D115" i="1"/>
  <c r="D114" i="1"/>
  <c r="E114" i="1" s="1"/>
  <c r="G114" i="1" s="1"/>
  <c r="E113" i="1"/>
  <c r="G113" i="1" s="1"/>
  <c r="D113" i="1"/>
  <c r="I112" i="1"/>
  <c r="D112" i="1"/>
  <c r="E112" i="1" s="1"/>
  <c r="G112" i="1" s="1"/>
  <c r="H112" i="1" s="1"/>
  <c r="E111" i="1"/>
  <c r="G111" i="1" s="1"/>
  <c r="D111" i="1"/>
  <c r="D110" i="1"/>
  <c r="E110" i="1" s="1"/>
  <c r="G110" i="1" s="1"/>
  <c r="E109" i="1"/>
  <c r="G109" i="1" s="1"/>
  <c r="D109" i="1"/>
  <c r="D108" i="1"/>
  <c r="E108" i="1" s="1"/>
  <c r="G108" i="1" s="1"/>
  <c r="H108" i="1" s="1"/>
  <c r="E107" i="1"/>
  <c r="G107" i="1" s="1"/>
  <c r="D107" i="1"/>
  <c r="D106" i="1"/>
  <c r="E106" i="1" s="1"/>
  <c r="G106" i="1" s="1"/>
  <c r="E105" i="1"/>
  <c r="G105" i="1" s="1"/>
  <c r="D105" i="1"/>
  <c r="D104" i="1"/>
  <c r="E104" i="1" s="1"/>
  <c r="G104" i="1" s="1"/>
  <c r="H104" i="1" s="1"/>
  <c r="E103" i="1"/>
  <c r="G103" i="1" s="1"/>
  <c r="D103" i="1"/>
  <c r="D102" i="1"/>
  <c r="E102" i="1" s="1"/>
  <c r="G102" i="1" s="1"/>
  <c r="E101" i="1"/>
  <c r="G101" i="1" s="1"/>
  <c r="D101" i="1"/>
  <c r="D100" i="1"/>
  <c r="E100" i="1" s="1"/>
  <c r="G100" i="1" s="1"/>
  <c r="H100" i="1" s="1"/>
  <c r="E99" i="1"/>
  <c r="G99" i="1" s="1"/>
  <c r="D99" i="1"/>
  <c r="D98" i="1"/>
  <c r="E98" i="1" s="1"/>
  <c r="G98" i="1" s="1"/>
  <c r="E97" i="1"/>
  <c r="G97" i="1" s="1"/>
  <c r="D97" i="1"/>
  <c r="I96" i="1"/>
  <c r="D96" i="1"/>
  <c r="E96" i="1" s="1"/>
  <c r="G96" i="1" s="1"/>
  <c r="H96" i="1" s="1"/>
  <c r="E95" i="1"/>
  <c r="G95" i="1" s="1"/>
  <c r="D95" i="1"/>
  <c r="G94" i="1"/>
  <c r="D94" i="1"/>
  <c r="E94" i="1" s="1"/>
  <c r="E93" i="1"/>
  <c r="G93" i="1" s="1"/>
  <c r="D93" i="1"/>
  <c r="I92" i="1"/>
  <c r="D92" i="1"/>
  <c r="E92" i="1" s="1"/>
  <c r="G92" i="1" s="1"/>
  <c r="H92" i="1" s="1"/>
  <c r="E91" i="1"/>
  <c r="G91" i="1" s="1"/>
  <c r="D91" i="1"/>
  <c r="D90" i="1"/>
  <c r="E90" i="1" s="1"/>
  <c r="G90" i="1" s="1"/>
  <c r="E89" i="1"/>
  <c r="G89" i="1" s="1"/>
  <c r="D89" i="1"/>
  <c r="D88" i="1"/>
  <c r="E88" i="1" s="1"/>
  <c r="G88" i="1" s="1"/>
  <c r="H88" i="1" s="1"/>
  <c r="E87" i="1"/>
  <c r="G87" i="1" s="1"/>
  <c r="D87" i="1"/>
  <c r="D86" i="1"/>
  <c r="E86" i="1" s="1"/>
  <c r="G86" i="1" s="1"/>
  <c r="E85" i="1"/>
  <c r="G85" i="1" s="1"/>
  <c r="D85" i="1"/>
  <c r="D84" i="1"/>
  <c r="E84" i="1" s="1"/>
  <c r="G84" i="1" s="1"/>
  <c r="H84" i="1" s="1"/>
  <c r="H83" i="1"/>
  <c r="E83" i="1"/>
  <c r="G83" i="1" s="1"/>
  <c r="D83" i="1"/>
  <c r="E82" i="1"/>
  <c r="G82" i="1" s="1"/>
  <c r="D82" i="1"/>
  <c r="E81" i="1"/>
  <c r="G81" i="1" s="1"/>
  <c r="D81" i="1"/>
  <c r="G80" i="1"/>
  <c r="D80" i="1"/>
  <c r="E80" i="1" s="1"/>
  <c r="H79" i="1"/>
  <c r="E79" i="1"/>
  <c r="G79" i="1" s="1"/>
  <c r="D79" i="1"/>
  <c r="E78" i="1"/>
  <c r="G78" i="1" s="1"/>
  <c r="D78" i="1"/>
  <c r="E77" i="1"/>
  <c r="G77" i="1" s="1"/>
  <c r="D77" i="1"/>
  <c r="G76" i="1"/>
  <c r="D76" i="1"/>
  <c r="E76" i="1" s="1"/>
  <c r="H75" i="1"/>
  <c r="E75" i="1"/>
  <c r="G75" i="1" s="1"/>
  <c r="D75" i="1"/>
  <c r="E74" i="1"/>
  <c r="G74" i="1" s="1"/>
  <c r="D74" i="1"/>
  <c r="E73" i="1"/>
  <c r="G73" i="1" s="1"/>
  <c r="D73" i="1"/>
  <c r="G72" i="1"/>
  <c r="D72" i="1"/>
  <c r="E72" i="1" s="1"/>
  <c r="H71" i="1"/>
  <c r="E71" i="1"/>
  <c r="G71" i="1" s="1"/>
  <c r="D71" i="1"/>
  <c r="E70" i="1"/>
  <c r="G70" i="1" s="1"/>
  <c r="D70" i="1"/>
  <c r="E69" i="1"/>
  <c r="G69" i="1" s="1"/>
  <c r="D69" i="1"/>
  <c r="G68" i="1"/>
  <c r="D68" i="1"/>
  <c r="E68" i="1" s="1"/>
  <c r="H67" i="1"/>
  <c r="E67" i="1"/>
  <c r="G67" i="1" s="1"/>
  <c r="D67" i="1"/>
  <c r="E66" i="1"/>
  <c r="G66" i="1" s="1"/>
  <c r="D66" i="1"/>
  <c r="E65" i="1"/>
  <c r="G65" i="1" s="1"/>
  <c r="D65" i="1"/>
  <c r="G64" i="1"/>
  <c r="D64" i="1"/>
  <c r="E64" i="1" s="1"/>
  <c r="H63" i="1"/>
  <c r="E63" i="1"/>
  <c r="G63" i="1" s="1"/>
  <c r="D63" i="1"/>
  <c r="E62" i="1"/>
  <c r="G62" i="1" s="1"/>
  <c r="D62" i="1"/>
  <c r="E61" i="1"/>
  <c r="G61" i="1" s="1"/>
  <c r="D61" i="1"/>
  <c r="G60" i="1"/>
  <c r="D60" i="1"/>
  <c r="E60" i="1" s="1"/>
  <c r="H59" i="1"/>
  <c r="E59" i="1"/>
  <c r="G59" i="1" s="1"/>
  <c r="D59" i="1"/>
  <c r="E58" i="1"/>
  <c r="G58" i="1" s="1"/>
  <c r="D58" i="1"/>
  <c r="E57" i="1"/>
  <c r="G57" i="1" s="1"/>
  <c r="D57" i="1"/>
  <c r="G56" i="1"/>
  <c r="D56" i="1"/>
  <c r="E56" i="1" s="1"/>
  <c r="H55" i="1"/>
  <c r="E55" i="1"/>
  <c r="G55" i="1" s="1"/>
  <c r="D55" i="1"/>
  <c r="E54" i="1"/>
  <c r="G54" i="1" s="1"/>
  <c r="D54" i="1"/>
  <c r="E53" i="1"/>
  <c r="G53" i="1" s="1"/>
  <c r="D53" i="1"/>
  <c r="G52" i="1"/>
  <c r="D52" i="1"/>
  <c r="E52" i="1" s="1"/>
  <c r="H51" i="1"/>
  <c r="E51" i="1"/>
  <c r="G51" i="1" s="1"/>
  <c r="D51" i="1"/>
  <c r="E50" i="1"/>
  <c r="G50" i="1" s="1"/>
  <c r="D50" i="1"/>
  <c r="E49" i="1"/>
  <c r="G49" i="1" s="1"/>
  <c r="D49" i="1"/>
  <c r="G48" i="1"/>
  <c r="D48" i="1"/>
  <c r="E48" i="1" s="1"/>
  <c r="H47" i="1"/>
  <c r="E47" i="1"/>
  <c r="G47" i="1" s="1"/>
  <c r="D47" i="1"/>
  <c r="E46" i="1"/>
  <c r="G46" i="1" s="1"/>
  <c r="D46" i="1"/>
  <c r="E45" i="1"/>
  <c r="G45" i="1" s="1"/>
  <c r="D45" i="1"/>
  <c r="G44" i="1"/>
  <c r="D44" i="1"/>
  <c r="E44" i="1" s="1"/>
  <c r="H43" i="1"/>
  <c r="E43" i="1"/>
  <c r="G43" i="1" s="1"/>
  <c r="D43" i="1"/>
  <c r="E42" i="1"/>
  <c r="G42" i="1" s="1"/>
  <c r="D42" i="1"/>
  <c r="E41" i="1"/>
  <c r="G41" i="1" s="1"/>
  <c r="D41" i="1"/>
  <c r="D40" i="1"/>
  <c r="E40" i="1" s="1"/>
  <c r="G40" i="1" s="1"/>
  <c r="D39" i="1"/>
  <c r="E39" i="1" s="1"/>
  <c r="G39" i="1" s="1"/>
  <c r="H39" i="1" s="1"/>
  <c r="I39" i="1" s="1"/>
  <c r="E38" i="1"/>
  <c r="G38" i="1" s="1"/>
  <c r="H38" i="1" s="1"/>
  <c r="D38" i="1"/>
  <c r="E37" i="1"/>
  <c r="G37" i="1" s="1"/>
  <c r="D37" i="1"/>
  <c r="D36" i="1"/>
  <c r="E36" i="1" s="1"/>
  <c r="G36" i="1" s="1"/>
  <c r="D35" i="1"/>
  <c r="E35" i="1" s="1"/>
  <c r="G35" i="1" s="1"/>
  <c r="H35" i="1" s="1"/>
  <c r="I35" i="1" s="1"/>
  <c r="E34" i="1"/>
  <c r="G34" i="1" s="1"/>
  <c r="H34" i="1" s="1"/>
  <c r="D34" i="1"/>
  <c r="E33" i="1"/>
  <c r="G33" i="1" s="1"/>
  <c r="D33" i="1"/>
  <c r="D32" i="1"/>
  <c r="E32" i="1" s="1"/>
  <c r="G32" i="1" s="1"/>
  <c r="D31" i="1"/>
  <c r="E31" i="1" s="1"/>
  <c r="G31" i="1" s="1"/>
  <c r="H31" i="1" s="1"/>
  <c r="I31" i="1" s="1"/>
  <c r="E30" i="1"/>
  <c r="G30" i="1" s="1"/>
  <c r="H30" i="1" s="1"/>
  <c r="D30" i="1"/>
  <c r="E29" i="1"/>
  <c r="G29" i="1" s="1"/>
  <c r="D29" i="1"/>
  <c r="D28" i="1"/>
  <c r="E28" i="1" s="1"/>
  <c r="G28" i="1" s="1"/>
  <c r="D27" i="1"/>
  <c r="E27" i="1" s="1"/>
  <c r="G27" i="1" s="1"/>
  <c r="H27" i="1" s="1"/>
  <c r="I27" i="1" s="1"/>
  <c r="E26" i="1"/>
  <c r="G26" i="1" s="1"/>
  <c r="H26" i="1" s="1"/>
  <c r="D26" i="1"/>
  <c r="E25" i="1"/>
  <c r="G25" i="1" s="1"/>
  <c r="D25" i="1"/>
  <c r="D24" i="1"/>
  <c r="E24" i="1" s="1"/>
  <c r="G24" i="1" s="1"/>
  <c r="D23" i="1"/>
  <c r="E23" i="1" s="1"/>
  <c r="G23" i="1" s="1"/>
  <c r="H23" i="1" s="1"/>
  <c r="I23" i="1" s="1"/>
  <c r="E22" i="1"/>
  <c r="G22" i="1" s="1"/>
  <c r="H22" i="1" s="1"/>
  <c r="D22" i="1"/>
  <c r="E21" i="1"/>
  <c r="G21" i="1" s="1"/>
  <c r="D21" i="1"/>
  <c r="D20" i="1"/>
  <c r="E20" i="1" s="1"/>
  <c r="G20" i="1" s="1"/>
  <c r="D19" i="1"/>
  <c r="E19" i="1" s="1"/>
  <c r="G19" i="1" s="1"/>
  <c r="H19" i="1" s="1"/>
  <c r="I19" i="1" s="1"/>
  <c r="E18" i="1"/>
  <c r="G18" i="1" s="1"/>
  <c r="H18" i="1" s="1"/>
  <c r="D18" i="1"/>
  <c r="E17" i="1"/>
  <c r="G17" i="1" s="1"/>
  <c r="D17" i="1"/>
  <c r="D16" i="1"/>
  <c r="E16" i="1" s="1"/>
  <c r="G16" i="1" s="1"/>
  <c r="D15" i="1"/>
  <c r="E15" i="1" s="1"/>
  <c r="G15" i="1" s="1"/>
  <c r="H15" i="1" s="1"/>
  <c r="I15" i="1" s="1"/>
  <c r="E14" i="1"/>
  <c r="G14" i="1" s="1"/>
  <c r="H14" i="1" s="1"/>
  <c r="D14" i="1"/>
  <c r="E13" i="1"/>
  <c r="G13" i="1" s="1"/>
  <c r="D13" i="1"/>
  <c r="D12" i="1"/>
  <c r="E12" i="1" s="1"/>
  <c r="G12" i="1" s="1"/>
  <c r="D11" i="1"/>
  <c r="E11" i="1" s="1"/>
  <c r="G11" i="1" s="1"/>
  <c r="H11" i="1" s="1"/>
  <c r="I11" i="1" s="1"/>
  <c r="E10" i="1"/>
  <c r="G10" i="1" s="1"/>
  <c r="H10" i="1" s="1"/>
  <c r="D10" i="1"/>
  <c r="E9" i="1"/>
  <c r="G9" i="1" s="1"/>
  <c r="D9" i="1"/>
  <c r="D8" i="1"/>
  <c r="E8" i="1" s="1"/>
  <c r="G8" i="1" s="1"/>
  <c r="D7" i="1"/>
  <c r="E7" i="1" s="1"/>
  <c r="G7" i="1" s="1"/>
  <c r="H7" i="1" s="1"/>
  <c r="I7" i="1" s="1"/>
  <c r="E6" i="1"/>
  <c r="G6" i="1" s="1"/>
  <c r="H6" i="1" s="1"/>
  <c r="D6" i="1"/>
  <c r="H46" i="1" l="1"/>
  <c r="I46" i="1"/>
  <c r="I53" i="1"/>
  <c r="H53" i="1"/>
  <c r="H62" i="1"/>
  <c r="I62" i="1"/>
  <c r="I69" i="1"/>
  <c r="H69" i="1"/>
  <c r="H78" i="1"/>
  <c r="I78" i="1"/>
  <c r="H86" i="1"/>
  <c r="I86" i="1" s="1"/>
  <c r="H9" i="1"/>
  <c r="I9" i="1" s="1"/>
  <c r="I12" i="1"/>
  <c r="H12" i="1"/>
  <c r="H17" i="1"/>
  <c r="I17" i="1" s="1"/>
  <c r="I20" i="1"/>
  <c r="H20" i="1"/>
  <c r="H25" i="1"/>
  <c r="I25" i="1" s="1"/>
  <c r="I28" i="1"/>
  <c r="H28" i="1"/>
  <c r="H33" i="1"/>
  <c r="I33" i="1" s="1"/>
  <c r="I36" i="1"/>
  <c r="H36" i="1"/>
  <c r="H41" i="1"/>
  <c r="I41" i="1" s="1"/>
  <c r="H50" i="1"/>
  <c r="I50" i="1" s="1"/>
  <c r="H57" i="1"/>
  <c r="I57" i="1" s="1"/>
  <c r="H66" i="1"/>
  <c r="I66" i="1" s="1"/>
  <c r="H73" i="1"/>
  <c r="I73" i="1" s="1"/>
  <c r="H82" i="1"/>
  <c r="I82" i="1" s="1"/>
  <c r="H45" i="1"/>
  <c r="I45" i="1" s="1"/>
  <c r="H54" i="1"/>
  <c r="I54" i="1" s="1"/>
  <c r="H61" i="1"/>
  <c r="I61" i="1" s="1"/>
  <c r="H70" i="1"/>
  <c r="I70" i="1" s="1"/>
  <c r="H77" i="1"/>
  <c r="I77" i="1" s="1"/>
  <c r="H90" i="1"/>
  <c r="I90" i="1" s="1"/>
  <c r="H8" i="1"/>
  <c r="I8" i="1" s="1"/>
  <c r="I13" i="1"/>
  <c r="H13" i="1"/>
  <c r="H16" i="1"/>
  <c r="I16" i="1" s="1"/>
  <c r="I21" i="1"/>
  <c r="H21" i="1"/>
  <c r="H24" i="1"/>
  <c r="I24" i="1" s="1"/>
  <c r="I29" i="1"/>
  <c r="H29" i="1"/>
  <c r="H32" i="1"/>
  <c r="I32" i="1" s="1"/>
  <c r="I37" i="1"/>
  <c r="H37" i="1"/>
  <c r="H40" i="1"/>
  <c r="I40" i="1" s="1"/>
  <c r="H42" i="1"/>
  <c r="I42" i="1" s="1"/>
  <c r="H49" i="1"/>
  <c r="I49" i="1" s="1"/>
  <c r="H58" i="1"/>
  <c r="I58" i="1" s="1"/>
  <c r="H65" i="1"/>
  <c r="I65" i="1" s="1"/>
  <c r="H74" i="1"/>
  <c r="I74" i="1" s="1"/>
  <c r="H81" i="1"/>
  <c r="I81" i="1" s="1"/>
  <c r="I87" i="1"/>
  <c r="H94" i="1"/>
  <c r="I94" i="1"/>
  <c r="H103" i="1"/>
  <c r="I103" i="1" s="1"/>
  <c r="H110" i="1"/>
  <c r="I110" i="1"/>
  <c r="H119" i="1"/>
  <c r="I119" i="1" s="1"/>
  <c r="I6" i="1"/>
  <c r="I10" i="1"/>
  <c r="I14" i="1"/>
  <c r="I18" i="1"/>
  <c r="I22" i="1"/>
  <c r="I26" i="1"/>
  <c r="I30" i="1"/>
  <c r="I34" i="1"/>
  <c r="I38" i="1"/>
  <c r="H87" i="1"/>
  <c r="I91" i="1"/>
  <c r="I99" i="1"/>
  <c r="H99" i="1"/>
  <c r="H106" i="1"/>
  <c r="I106" i="1"/>
  <c r="I108" i="1"/>
  <c r="H115" i="1"/>
  <c r="I115" i="1" s="1"/>
  <c r="H122" i="1"/>
  <c r="I122" i="1"/>
  <c r="I124" i="1"/>
  <c r="I44" i="1"/>
  <c r="I52" i="1"/>
  <c r="I60" i="1"/>
  <c r="I68" i="1"/>
  <c r="I76" i="1"/>
  <c r="I84" i="1"/>
  <c r="H91" i="1"/>
  <c r="H95" i="1"/>
  <c r="I95" i="1" s="1"/>
  <c r="H102" i="1"/>
  <c r="I102" i="1" s="1"/>
  <c r="I104" i="1"/>
  <c r="H111" i="1"/>
  <c r="I111" i="1" s="1"/>
  <c r="H118" i="1"/>
  <c r="I118" i="1"/>
  <c r="I120" i="1"/>
  <c r="I43" i="1"/>
  <c r="H44" i="1"/>
  <c r="I47" i="1"/>
  <c r="H48" i="1"/>
  <c r="I48" i="1" s="1"/>
  <c r="I51" i="1"/>
  <c r="H52" i="1"/>
  <c r="I55" i="1"/>
  <c r="H56" i="1"/>
  <c r="I56" i="1" s="1"/>
  <c r="I59" i="1"/>
  <c r="H60" i="1"/>
  <c r="I63" i="1"/>
  <c r="H64" i="1"/>
  <c r="I64" i="1" s="1"/>
  <c r="I67" i="1"/>
  <c r="H68" i="1"/>
  <c r="I71" i="1"/>
  <c r="H72" i="1"/>
  <c r="I72" i="1" s="1"/>
  <c r="I75" i="1"/>
  <c r="H76" i="1"/>
  <c r="I79" i="1"/>
  <c r="H80" i="1"/>
  <c r="I80" i="1" s="1"/>
  <c r="I83" i="1"/>
  <c r="I88" i="1"/>
  <c r="H98" i="1"/>
  <c r="I98" i="1"/>
  <c r="I100" i="1"/>
  <c r="H107" i="1"/>
  <c r="I107" i="1" s="1"/>
  <c r="H114" i="1"/>
  <c r="I114" i="1"/>
  <c r="I116" i="1"/>
  <c r="H123" i="1"/>
  <c r="I123" i="1" s="1"/>
  <c r="I85" i="1"/>
  <c r="I93" i="1"/>
  <c r="I97" i="1"/>
  <c r="I101" i="1"/>
  <c r="I109" i="1"/>
  <c r="I113" i="1"/>
  <c r="I117" i="1"/>
  <c r="I125" i="1"/>
  <c r="H85" i="1"/>
  <c r="H89" i="1"/>
  <c r="I89" i="1" s="1"/>
  <c r="H93" i="1"/>
  <c r="H97" i="1"/>
  <c r="H101" i="1"/>
  <c r="H105" i="1"/>
  <c r="I105" i="1" s="1"/>
  <c r="H109" i="1"/>
  <c r="H113" i="1"/>
  <c r="H117" i="1"/>
  <c r="H121" i="1"/>
  <c r="I121" i="1" s="1"/>
  <c r="H125" i="1"/>
</calcChain>
</file>

<file path=xl/sharedStrings.xml><?xml version="1.0" encoding="utf-8"?>
<sst xmlns="http://schemas.openxmlformats.org/spreadsheetml/2006/main" count="251" uniqueCount="165">
  <si>
    <t>A MESSA SALTANDO DI GIOIA?</t>
  </si>
  <si>
    <t>ANGELO DI DIO</t>
  </si>
  <si>
    <t>3,00</t>
  </si>
  <si>
    <t>AVE MARIA</t>
  </si>
  <si>
    <t>AVE MARIA - L. CALABRETTA</t>
  </si>
  <si>
    <t>4,50</t>
  </si>
  <si>
    <t>BEATO CHI ASCOLTA... - ANNO B - B. PREVITALI</t>
  </si>
  <si>
    <t>12,00</t>
  </si>
  <si>
    <t>BELLEZZA DELLA CELEBRAZIONE EUCARISTICA</t>
  </si>
  <si>
    <t>3,50</t>
  </si>
  <si>
    <t>15,00</t>
  </si>
  <si>
    <t>BUONA DOMENICA - ANNO B - G. BAGET BOZZO</t>
  </si>
  <si>
    <t>16,00</t>
  </si>
  <si>
    <t>BUONA DOMENICA - ANNO C - G. BAGET BOZZO</t>
  </si>
  <si>
    <t>CANTO DI LODE AL SIGNORE CHE VIENE</t>
  </si>
  <si>
    <t>2,50</t>
  </si>
  <si>
    <t>CARTA D'IDENTITA' DEL CREATO - R. LUPI</t>
  </si>
  <si>
    <t>0,80</t>
  </si>
  <si>
    <t>CARTA D'IDENTITA' DELLA CHIESA - R. LUPI</t>
  </si>
  <si>
    <t>CATECHISTA SECONDO PAPA FRANCESCO</t>
  </si>
  <si>
    <t>CELEBRAZIONI PER L'ANNO CATECHISTICO</t>
  </si>
  <si>
    <t>10,00</t>
  </si>
  <si>
    <t>CELEBRIAMO CON GIOIA 3A EDIZ. - A. SORRENTINO</t>
  </si>
  <si>
    <t>25,00</t>
  </si>
  <si>
    <t>COLUI IN CUI CREDO</t>
  </si>
  <si>
    <t>CON CUORE DI PADRE - V. SALVOLDI</t>
  </si>
  <si>
    <t>2,00</t>
  </si>
  <si>
    <t>CONOSCERE GESU'</t>
  </si>
  <si>
    <t>CONOSCERE GESU' - GUIDA</t>
  </si>
  <si>
    <t>6,00</t>
  </si>
  <si>
    <t>CONVERSIONE - G. CELENTANO</t>
  </si>
  <si>
    <t>CORONA DELL’ADDOLORATA</t>
  </si>
  <si>
    <t>1,80</t>
  </si>
  <si>
    <t>CREDO, PREGHIERA E IMPEGNO</t>
  </si>
  <si>
    <t>2,10</t>
  </si>
  <si>
    <t>CRESIMA: UN DONO E UN PROGETTO</t>
  </si>
  <si>
    <t>CRISTO NOSTRA PACE - V. SALVORDI</t>
  </si>
  <si>
    <t>DIECI COMANDAMENTI</t>
  </si>
  <si>
    <t>0,20</t>
  </si>
  <si>
    <t>DIECI PAROLE D'AMORE</t>
  </si>
  <si>
    <t>DIO PARLA ALL'UOMO</t>
  </si>
  <si>
    <t>EUCARISTIA: RITO E VITA</t>
  </si>
  <si>
    <t>FESTA DEL PERDONO</t>
  </si>
  <si>
    <t>FESTA DEL PERDONO - GUIDA</t>
  </si>
  <si>
    <t>5,00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</si>
  <si>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</si>
  <si>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</si>
  <si>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</si>
  <si>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</si>
  <si>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</si>
  <si>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</si>
  <si>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</si>
  <si>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</si>
  <si>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GIUSEPPE DI NAZARET - M. VIANI</t>
  </si>
  <si>
    <t>1,90</t>
  </si>
  <si>
    <t>HO DATO LORO LA TUA PAROLA - A/B/C - G. VALSECCHI</t>
  </si>
  <si>
    <t>20,00</t>
  </si>
  <si>
    <t>HO DATO LORO LA TUA PAROLA - TEMPI FORTI-  G. VALSECCHI</t>
  </si>
  <si>
    <t>3,80</t>
  </si>
  <si>
    <t>INCONTRI EUCARISTICI</t>
  </si>
  <si>
    <t>INCONTRO AL DIO CHE VIENE</t>
  </si>
  <si>
    <t>8,00</t>
  </si>
  <si>
    <t>IO SONO CON VOI - GUIDA</t>
  </si>
  <si>
    <t>IO SONO CON VOI 1 PARTE</t>
  </si>
  <si>
    <t>2,80</t>
  </si>
  <si>
    <t>IO SONO CON VOI 2 PARTE</t>
  </si>
  <si>
    <t>IO TI BATTEZZO</t>
  </si>
  <si>
    <t>ISTRUZIONI FAMILIARI VOL. IV - I VIZI E I SCARAMENTI</t>
  </si>
  <si>
    <t>LAMPADA AI MIEI PASSI - ANNO C</t>
  </si>
  <si>
    <t>10,33</t>
  </si>
  <si>
    <t>LEGGERE,... LA PAROLA - ANNO B</t>
  </si>
  <si>
    <t>LEGGERE,... LA PAROLA - ANNO C</t>
  </si>
  <si>
    <t>1,60</t>
  </si>
  <si>
    <t>LITANIE LAURETANE - M. DE ROSA</t>
  </si>
  <si>
    <t>LITURGIA IN FRAMMENTI - A. SORRENTINO</t>
  </si>
  <si>
    <t>35,00</t>
  </si>
  <si>
    <t>MARIA MADRE NOSTRA</t>
  </si>
  <si>
    <t>MI CHIAMERANNO BEATA - G. VALSECCHI</t>
  </si>
  <si>
    <t>MIA PREGHIERA</t>
  </si>
  <si>
    <t>0,90</t>
  </si>
  <si>
    <t>MIO GESU'</t>
  </si>
  <si>
    <t>MIO LIBRO DI PREGHIERE</t>
  </si>
  <si>
    <t>MIRACOLI DI GESU'</t>
  </si>
  <si>
    <t>MOSTRATI MADRE - V. SALVOLDI</t>
  </si>
  <si>
    <t>NUOVO MESSALINO PER RAGAZZI</t>
  </si>
  <si>
    <t>PARABOLE DI GESÙ</t>
  </si>
  <si>
    <t>PER ILLUMINARE IL CAMMINO</t>
  </si>
  <si>
    <t>PREGANDO NON SPRECATE PAROLE - G. D'AMORE</t>
  </si>
  <si>
    <t>PREGARE OGNI GIORNO</t>
  </si>
  <si>
    <t>1,00</t>
  </si>
  <si>
    <t>PREGHIAMO CON MARIA</t>
  </si>
  <si>
    <t>PREGHIAMO IL PADRONE DELLA MESSE</t>
  </si>
  <si>
    <t>PREGHIERE A SAN MICHELE ARCANGELO</t>
  </si>
  <si>
    <t>PRENDETE E MANGIATE</t>
  </si>
  <si>
    <t>PRENDETE E MANGIATE - GUIDA</t>
  </si>
  <si>
    <t>PRIMA CONFESSIONE E MESSA PRIMA COMUNIONE</t>
  </si>
  <si>
    <t>2,40</t>
  </si>
  <si>
    <t>PRIMA CONFESSIONE... - GUIDA</t>
  </si>
  <si>
    <t>PRIMI PASSI CON GESÙ - ANNO A</t>
  </si>
  <si>
    <t>PRIMI PASSI CON GESÙ - ANNO B</t>
  </si>
  <si>
    <t>3,40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</si>
  <si>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</si>
  <si>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</si>
  <si>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</si>
  <si>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</si>
  <si>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</si>
  <si>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PRONTUARIO BIBLICO - LITURGICO - F. GIGLIO</t>
  </si>
  <si>
    <t>9,00</t>
  </si>
  <si>
    <t>RICEVI IL SIGILLO DELLO SPIRITO SANTO</t>
  </si>
  <si>
    <t>RISPONDERE AL NATALE RINASCENDO - V. SALVOLDI</t>
  </si>
  <si>
    <t>SACRA BIBBIA cei/uelci</t>
  </si>
  <si>
    <t>18,50</t>
  </si>
  <si>
    <t>SAN CESARE DE BUS</t>
  </si>
  <si>
    <t>SAN GIOVANNI BATTISTA E SAN FRANCESCO DI PAOLA</t>
  </si>
  <si>
    <t>SANTO ROSARIO CON SAN CESARE DE BUS</t>
  </si>
  <si>
    <t>SARETE MIEI TESTIMONI</t>
  </si>
  <si>
    <t>SARETE MIEI TESTIMONI - GUIDA</t>
  </si>
  <si>
    <t>SEGNO DELLA CROCE</t>
  </si>
  <si>
    <t>SEMINATORI DI GIOIA</t>
  </si>
  <si>
    <t>SIAMO CHIESA</t>
  </si>
  <si>
    <t>SIGNORE, TI PREGO</t>
  </si>
  <si>
    <t>SOGNI DI PACE - V. SAVOLDI</t>
  </si>
  <si>
    <t>STORIE DEL NOSTRO TEMPO - F. CERRI</t>
  </si>
  <si>
    <t>TEMPO DELL’APOCALISSE</t>
  </si>
  <si>
    <t>TI AMO PER SEMPRE</t>
  </si>
  <si>
    <t>TU SOLO IL SANTO - G. VALSECCHI</t>
  </si>
  <si>
    <t>UNA STORIA CHE SALVA VOL. 1</t>
  </si>
  <si>
    <t>UNA STORIA CHE SALVA VOL. 2</t>
  </si>
  <si>
    <t>UNA STORIA CHE SALVA VOL. 3</t>
  </si>
  <si>
    <t>VANGELO E ATTI DEGLI APOSTOLI</t>
  </si>
  <si>
    <t>VANGELO E ATTI DEGLI APOSTOLI - ragazzi</t>
  </si>
  <si>
    <t>VANGELO E ATTI DEGLI APOSTOLI - RIL.</t>
  </si>
  <si>
    <t>8,50</t>
  </si>
  <si>
    <t>VANGELO E ATTI DEGLI APOSTOLI - TASC.</t>
  </si>
  <si>
    <t>VANGELO E ATTI DEGLI APOSTOLI - TASC. RAGAZZI</t>
  </si>
  <si>
    <t>VANGELO E ATTI DEGLI APOSTOLI PER OCCASIONI</t>
  </si>
  <si>
    <t>VENITE ADORIAMO - G. D'AMORE</t>
  </si>
  <si>
    <t>7,00</t>
  </si>
  <si>
    <t>VENITE BENEDETTI DEL PADRE MIO</t>
  </si>
  <si>
    <t>VENITE CON ME - GUIDA</t>
  </si>
  <si>
    <t>VENITE CON ME 1 PARTE</t>
  </si>
  <si>
    <t>VENITE CON ME 2 PARTE</t>
  </si>
  <si>
    <t>VIA CRUCIS</t>
  </si>
  <si>
    <t>VIA CRUCIS CON GLI SCRITTI DI C. LUBICH - G. VALSECCHI</t>
  </si>
  <si>
    <t>VIA CRUCIS Dialogata per comunità parrocchiali</t>
  </si>
  <si>
    <t>VIA DI SAN GIUSEPPE - G. POLIDORO</t>
  </si>
  <si>
    <t>4,80</t>
  </si>
  <si>
    <t>VIA LUCIS CON SAN CESARE DE BUS</t>
  </si>
  <si>
    <t>VIA LUCIS Dialogata per comunità parrocchiali</t>
  </si>
  <si>
    <t>VIENI SPIRITO SANTO</t>
  </si>
  <si>
    <t>VIENI, NON TARDARE SIGNORE, NOSTRA PACE!</t>
  </si>
  <si>
    <t>VITA DEL CRISTIANO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</si>
  <si>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</si>
  <si>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</si>
  <si>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</si>
  <si>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</si>
  <si>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</si>
  <si>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</si>
  <si>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</si>
  <si>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CODICE</t>
  </si>
  <si>
    <t>TITOLO</t>
  </si>
  <si>
    <t>ALIQUOTA 4%</t>
  </si>
  <si>
    <t>COPIE SOGGETTE A IVA</t>
  </si>
  <si>
    <t>OTTOBRE - NOVEMBRE - DICEMBRE 2023</t>
  </si>
  <si>
    <t>TOTALE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</si>
</sst>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1" fontId="0" fillId="33" borderId="10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41" fontId="18" fillId="0" borderId="10" xfId="0" applyNumberFormat="1" applyFont="1" applyBorder="1"/>
    <xf numFmtId="0" fontId="18" fillId="0" borderId="10" xfId="0" applyFont="1" applyBorder="1"/>
    <xf numFmtId="164" fontId="18" fillId="0" borderId="10" xfId="42" applyNumberFormat="1" applyFont="1" applyBorder="1" applyAlignment="1">
      <alignment horizontal="center"/>
    </xf>
    <xf numFmtId="164" fontId="19" fillId="0" borderId="10" xfId="42" applyNumberFormat="1" applyFont="1" applyBorder="1"/>
    <xf numFmtId="164" fontId="18" fillId="0" borderId="10" xfId="42" applyNumberFormat="1" applyFont="1" applyBorder="1"/>
    <xf numFmtId="0" fontId="2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23" fillId="0" borderId="11" xfId="0" applyNumberFormat="1" applyFont="1" applyBorder="1" applyAlignment="1">
      <alignment horizontal="center"/>
    </xf>
    <xf numFmtId="164" fontId="23" fillId="0" borderId="10" xfId="0" applyNumberFormat="1" applyFont="1" applyBorder="1"/>
    <xf numFmtId="1" fontId="23" fillId="33" borderId="10" xfId="0" applyNumberFormat="1" applyFont="1" applyFill="1" applyBorder="1" applyAlignment="1">
      <alignment horizontal="center"/>
    </xf>
    <xf numFmtId="1" fontId="16" fillId="33" borderId="10" xfId="0" applyNumberFormat="1" applyFont="1" applyFill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" xfId="42" builtinId="6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112" workbookViewId="0">
      <selection activeCell="A3" sqref="A3:D4"/>
    </sheetView>
  </sheetViews>
  <sheetFormatPr defaultRowHeight="15" x14ac:dyDescent="0.25"/>
  <cols>
    <col min="1" max="1" width="16.7109375" style="1" bestFit="1" customWidth="1"/>
    <col min="2" max="2" width="63" customWidth="1"/>
    <col min="7" max="7" width="11.85546875" customWidth="1"/>
    <col min="8" max="8" width="11.42578125" customWidth="1"/>
    <col min="9" max="9" width="14.140625" customWidth="1"/>
  </cols>
  <sheetData>
    <row r="1" spans="1:9" x14ac:dyDescent="0.25">
      <c r="A1" s="20" t="s">
        <v>163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6"/>
      <c r="B3" s="6"/>
      <c r="C3" s="6"/>
      <c r="D3" s="6"/>
      <c r="E3" s="2" t="s">
        <v>162</v>
      </c>
      <c r="F3" s="2"/>
      <c r="G3" s="2"/>
      <c r="H3" s="2" t="s">
        <v>161</v>
      </c>
      <c r="I3" s="2"/>
    </row>
    <row r="4" spans="1:9" x14ac:dyDescent="0.25">
      <c r="A4" s="6"/>
      <c r="B4" s="6"/>
      <c r="C4" s="6"/>
      <c r="D4" s="6"/>
      <c r="E4" s="2"/>
      <c r="F4" s="2"/>
      <c r="G4" s="2"/>
      <c r="H4" s="2"/>
      <c r="I4" s="2"/>
    </row>
    <row r="5" spans="1:9" ht="25.5" x14ac:dyDescent="0.25">
      <c r="A5" s="3" t="s">
        <v>159</v>
      </c>
      <c r="B5" s="3" t="s">
        <v>160</v>
      </c>
      <c r="C5" s="4" t="s">
        <v>152</v>
      </c>
      <c r="D5" s="4" t="s">
        <v>153</v>
      </c>
      <c r="E5" s="4" t="s">
        <v>154</v>
      </c>
      <c r="F5" s="4" t="s">
        <v>155</v>
      </c>
      <c r="G5" s="5" t="s">
        <v>156</v>
      </c>
      <c r="H5" s="4" t="s">
        <v>157</v>
      </c>
      <c r="I5" s="4" t="s">
        <v>158</v>
      </c>
    </row>
    <row r="6" spans="1:9" x14ac:dyDescent="0.25">
      <c r="A6" s="7">
        <v>9788886423403</v>
      </c>
      <c r="B6" s="8" t="s">
        <v>0</v>
      </c>
      <c r="C6" s="9">
        <v>29</v>
      </c>
      <c r="D6" s="10">
        <f>ROUND(C6*70%,0)</f>
        <v>20</v>
      </c>
      <c r="E6" s="10">
        <f>ROUND(C6-D6,0)</f>
        <v>9</v>
      </c>
      <c r="F6" s="11">
        <v>6.2</v>
      </c>
      <c r="G6" s="12">
        <f>E6*F6</f>
        <v>55.800000000000004</v>
      </c>
      <c r="H6" s="13">
        <f>ROUNDDOWN(G6/1.04,2)</f>
        <v>53.65</v>
      </c>
      <c r="I6" s="13">
        <f>ROUND(G6-H6,2)</f>
        <v>2.15</v>
      </c>
    </row>
    <row r="7" spans="1:9" x14ac:dyDescent="0.25">
      <c r="A7" s="7">
        <v>9788895983554</v>
      </c>
      <c r="B7" s="8" t="s">
        <v>1</v>
      </c>
      <c r="C7" s="9">
        <v>5</v>
      </c>
      <c r="D7" s="10">
        <f t="shared" ref="D7:D70" si="0">ROUND(C7*70%,0)</f>
        <v>4</v>
      </c>
      <c r="E7" s="10">
        <f t="shared" ref="E7:E70" si="1">ROUND(C7-D7,0)</f>
        <v>1</v>
      </c>
      <c r="F7" s="11">
        <v>3</v>
      </c>
      <c r="G7" s="12">
        <f t="shared" ref="G7:G70" si="2">E7*F7</f>
        <v>3</v>
      </c>
      <c r="H7" s="13">
        <f t="shared" ref="H7:H70" si="3">ROUNDDOWN(G7/1.04,2)</f>
        <v>2.88</v>
      </c>
      <c r="I7" s="13">
        <f t="shared" ref="I7:I70" si="4">ROUND(G7-H7,2)</f>
        <v>0.12</v>
      </c>
    </row>
    <row r="8" spans="1:9" x14ac:dyDescent="0.25">
      <c r="A8" s="7">
        <v>9788895983530</v>
      </c>
      <c r="B8" s="8" t="s">
        <v>3</v>
      </c>
      <c r="C8" s="8">
        <v>31</v>
      </c>
      <c r="D8" s="10">
        <f t="shared" si="0"/>
        <v>22</v>
      </c>
      <c r="E8" s="10">
        <f t="shared" si="1"/>
        <v>9</v>
      </c>
      <c r="F8" s="14" t="s">
        <v>2</v>
      </c>
      <c r="G8" s="12">
        <f t="shared" si="2"/>
        <v>27</v>
      </c>
      <c r="H8" s="13">
        <f t="shared" si="3"/>
        <v>25.96</v>
      </c>
      <c r="I8" s="13">
        <f t="shared" si="4"/>
        <v>1.04</v>
      </c>
    </row>
    <row r="9" spans="1:9" x14ac:dyDescent="0.25">
      <c r="A9" s="7">
        <v>9791280736154</v>
      </c>
      <c r="B9" s="8" t="s">
        <v>4</v>
      </c>
      <c r="C9" s="8">
        <v>5</v>
      </c>
      <c r="D9" s="10">
        <f t="shared" si="0"/>
        <v>4</v>
      </c>
      <c r="E9" s="10">
        <f t="shared" si="1"/>
        <v>1</v>
      </c>
      <c r="F9" s="14" t="s">
        <v>5</v>
      </c>
      <c r="G9" s="12">
        <f t="shared" si="2"/>
        <v>4.5</v>
      </c>
      <c r="H9" s="13">
        <f t="shared" si="3"/>
        <v>4.32</v>
      </c>
      <c r="I9" s="13">
        <f t="shared" si="4"/>
        <v>0.18</v>
      </c>
    </row>
    <row r="10" spans="1:9" x14ac:dyDescent="0.25">
      <c r="A10" s="7">
        <v>9788895983080</v>
      </c>
      <c r="B10" s="8" t="s">
        <v>6</v>
      </c>
      <c r="C10" s="8">
        <v>7</v>
      </c>
      <c r="D10" s="10">
        <f t="shared" si="0"/>
        <v>5</v>
      </c>
      <c r="E10" s="10">
        <f t="shared" si="1"/>
        <v>2</v>
      </c>
      <c r="F10" s="14" t="s">
        <v>7</v>
      </c>
      <c r="G10" s="12">
        <f t="shared" si="2"/>
        <v>24</v>
      </c>
      <c r="H10" s="13">
        <f t="shared" si="3"/>
        <v>23.07</v>
      </c>
      <c r="I10" s="13">
        <f t="shared" si="4"/>
        <v>0.93</v>
      </c>
    </row>
    <row r="11" spans="1:9" x14ac:dyDescent="0.25">
      <c r="A11" s="7">
        <v>9788895983608</v>
      </c>
      <c r="B11" s="8" t="s">
        <v>8</v>
      </c>
      <c r="C11" s="8">
        <v>9</v>
      </c>
      <c r="D11" s="10">
        <f t="shared" si="0"/>
        <v>6</v>
      </c>
      <c r="E11" s="10">
        <f t="shared" si="1"/>
        <v>3</v>
      </c>
      <c r="F11" s="15" t="s">
        <v>9</v>
      </c>
      <c r="G11" s="12">
        <f t="shared" si="2"/>
        <v>10.5</v>
      </c>
      <c r="H11" s="13">
        <f t="shared" si="3"/>
        <v>10.09</v>
      </c>
      <c r="I11" s="13">
        <f t="shared" si="4"/>
        <v>0.41</v>
      </c>
    </row>
    <row r="12" spans="1:9" x14ac:dyDescent="0.25">
      <c r="A12" s="7">
        <v>9788895983875</v>
      </c>
      <c r="B12" s="8" t="s">
        <v>11</v>
      </c>
      <c r="C12" s="8">
        <v>1</v>
      </c>
      <c r="D12" s="10">
        <f t="shared" si="0"/>
        <v>1</v>
      </c>
      <c r="E12" s="10">
        <f t="shared" si="1"/>
        <v>0</v>
      </c>
      <c r="F12" s="15" t="s">
        <v>12</v>
      </c>
      <c r="G12" s="12">
        <f t="shared" si="2"/>
        <v>0</v>
      </c>
      <c r="H12" s="13">
        <f t="shared" si="3"/>
        <v>0</v>
      </c>
      <c r="I12" s="13">
        <f t="shared" si="4"/>
        <v>0</v>
      </c>
    </row>
    <row r="13" spans="1:9" x14ac:dyDescent="0.25">
      <c r="A13" s="7">
        <v>9788895983882</v>
      </c>
      <c r="B13" s="8" t="s">
        <v>13</v>
      </c>
      <c r="C13" s="8">
        <v>1</v>
      </c>
      <c r="D13" s="10">
        <f t="shared" si="0"/>
        <v>1</v>
      </c>
      <c r="E13" s="10">
        <f t="shared" si="1"/>
        <v>0</v>
      </c>
      <c r="F13" s="15" t="s">
        <v>12</v>
      </c>
      <c r="G13" s="12">
        <f t="shared" si="2"/>
        <v>0</v>
      </c>
      <c r="H13" s="13">
        <f t="shared" si="3"/>
        <v>0</v>
      </c>
      <c r="I13" s="13">
        <f t="shared" si="4"/>
        <v>0</v>
      </c>
    </row>
    <row r="14" spans="1:9" x14ac:dyDescent="0.25">
      <c r="A14" s="7">
        <v>9791280736109</v>
      </c>
      <c r="B14" s="8" t="s">
        <v>14</v>
      </c>
      <c r="C14" s="8">
        <v>80</v>
      </c>
      <c r="D14" s="10">
        <f t="shared" si="0"/>
        <v>56</v>
      </c>
      <c r="E14" s="10">
        <f t="shared" si="1"/>
        <v>24</v>
      </c>
      <c r="F14" s="15" t="s">
        <v>15</v>
      </c>
      <c r="G14" s="12">
        <f t="shared" si="2"/>
        <v>60</v>
      </c>
      <c r="H14" s="13">
        <f t="shared" si="3"/>
        <v>57.69</v>
      </c>
      <c r="I14" s="13">
        <f t="shared" si="4"/>
        <v>2.31</v>
      </c>
    </row>
    <row r="15" spans="1:9" x14ac:dyDescent="0.25">
      <c r="A15" s="7">
        <v>9791280736185</v>
      </c>
      <c r="B15" s="8" t="s">
        <v>16</v>
      </c>
      <c r="C15" s="8">
        <v>160</v>
      </c>
      <c r="D15" s="10">
        <f t="shared" si="0"/>
        <v>112</v>
      </c>
      <c r="E15" s="10">
        <f t="shared" si="1"/>
        <v>48</v>
      </c>
      <c r="F15" s="15" t="s">
        <v>15</v>
      </c>
      <c r="G15" s="12">
        <f t="shared" si="2"/>
        <v>120</v>
      </c>
      <c r="H15" s="13">
        <f t="shared" si="3"/>
        <v>115.38</v>
      </c>
      <c r="I15" s="13">
        <f t="shared" si="4"/>
        <v>4.62</v>
      </c>
    </row>
    <row r="16" spans="1:9" x14ac:dyDescent="0.25">
      <c r="A16" s="7">
        <v>9788895983844</v>
      </c>
      <c r="B16" s="8" t="s">
        <v>18</v>
      </c>
      <c r="C16" s="8">
        <v>77</v>
      </c>
      <c r="D16" s="10">
        <f t="shared" si="0"/>
        <v>54</v>
      </c>
      <c r="E16" s="10">
        <f t="shared" si="1"/>
        <v>23</v>
      </c>
      <c r="F16" s="15" t="s">
        <v>15</v>
      </c>
      <c r="G16" s="12">
        <f t="shared" si="2"/>
        <v>57.5</v>
      </c>
      <c r="H16" s="13">
        <f t="shared" si="3"/>
        <v>55.28</v>
      </c>
      <c r="I16" s="13">
        <f t="shared" si="4"/>
        <v>2.2200000000000002</v>
      </c>
    </row>
    <row r="17" spans="1:9" x14ac:dyDescent="0.25">
      <c r="A17" s="7">
        <v>9788895983332</v>
      </c>
      <c r="B17" s="8" t="s">
        <v>19</v>
      </c>
      <c r="C17" s="8">
        <v>21</v>
      </c>
      <c r="D17" s="10">
        <f t="shared" si="0"/>
        <v>15</v>
      </c>
      <c r="E17" s="10">
        <f t="shared" si="1"/>
        <v>6</v>
      </c>
      <c r="F17" s="15" t="s">
        <v>9</v>
      </c>
      <c r="G17" s="12">
        <f t="shared" si="2"/>
        <v>21</v>
      </c>
      <c r="H17" s="13">
        <f t="shared" si="3"/>
        <v>20.190000000000001</v>
      </c>
      <c r="I17" s="13">
        <f t="shared" si="4"/>
        <v>0.81</v>
      </c>
    </row>
    <row r="18" spans="1:9" x14ac:dyDescent="0.25">
      <c r="A18" s="7">
        <v>9788886423656</v>
      </c>
      <c r="B18" s="8" t="s">
        <v>20</v>
      </c>
      <c r="C18" s="8">
        <v>1</v>
      </c>
      <c r="D18" s="10">
        <f t="shared" si="0"/>
        <v>1</v>
      </c>
      <c r="E18" s="10">
        <f t="shared" si="1"/>
        <v>0</v>
      </c>
      <c r="F18" s="15" t="s">
        <v>21</v>
      </c>
      <c r="G18" s="12">
        <f t="shared" si="2"/>
        <v>0</v>
      </c>
      <c r="H18" s="13">
        <f t="shared" si="3"/>
        <v>0</v>
      </c>
      <c r="I18" s="13">
        <f t="shared" si="4"/>
        <v>0</v>
      </c>
    </row>
    <row r="19" spans="1:9" x14ac:dyDescent="0.25">
      <c r="A19" s="7">
        <v>9788895983189</v>
      </c>
      <c r="B19" s="8" t="s">
        <v>22</v>
      </c>
      <c r="C19" s="8">
        <v>33</v>
      </c>
      <c r="D19" s="10">
        <f t="shared" si="0"/>
        <v>23</v>
      </c>
      <c r="E19" s="10">
        <f t="shared" si="1"/>
        <v>10</v>
      </c>
      <c r="F19" s="15" t="s">
        <v>23</v>
      </c>
      <c r="G19" s="12">
        <f t="shared" si="2"/>
        <v>250</v>
      </c>
      <c r="H19" s="13">
        <f t="shared" si="3"/>
        <v>240.38</v>
      </c>
      <c r="I19" s="13">
        <f t="shared" si="4"/>
        <v>9.6199999999999992</v>
      </c>
    </row>
    <row r="20" spans="1:9" x14ac:dyDescent="0.25">
      <c r="A20" s="7">
        <v>9788886423496</v>
      </c>
      <c r="B20" s="8" t="s">
        <v>24</v>
      </c>
      <c r="C20" s="8">
        <v>26</v>
      </c>
      <c r="D20" s="10">
        <f t="shared" si="0"/>
        <v>18</v>
      </c>
      <c r="E20" s="10">
        <f t="shared" si="1"/>
        <v>8</v>
      </c>
      <c r="F20" s="15" t="s">
        <v>15</v>
      </c>
      <c r="G20" s="12">
        <f t="shared" si="2"/>
        <v>20</v>
      </c>
      <c r="H20" s="13">
        <f t="shared" si="3"/>
        <v>19.23</v>
      </c>
      <c r="I20" s="13">
        <f t="shared" si="4"/>
        <v>0.77</v>
      </c>
    </row>
    <row r="21" spans="1:9" x14ac:dyDescent="0.25">
      <c r="A21" s="7">
        <v>9788895983806</v>
      </c>
      <c r="B21" s="8" t="s">
        <v>25</v>
      </c>
      <c r="C21" s="8">
        <v>14</v>
      </c>
      <c r="D21" s="10">
        <f t="shared" si="0"/>
        <v>10</v>
      </c>
      <c r="E21" s="10">
        <f t="shared" si="1"/>
        <v>4</v>
      </c>
      <c r="F21" s="15" t="s">
        <v>26</v>
      </c>
      <c r="G21" s="12">
        <f t="shared" si="2"/>
        <v>8</v>
      </c>
      <c r="H21" s="13">
        <f t="shared" si="3"/>
        <v>7.69</v>
      </c>
      <c r="I21" s="13">
        <f t="shared" si="4"/>
        <v>0.31</v>
      </c>
    </row>
    <row r="22" spans="1:9" x14ac:dyDescent="0.25">
      <c r="A22" s="7">
        <v>9788895983028</v>
      </c>
      <c r="B22" s="8" t="s">
        <v>27</v>
      </c>
      <c r="C22" s="8">
        <v>2423</v>
      </c>
      <c r="D22" s="10">
        <f t="shared" si="0"/>
        <v>1696</v>
      </c>
      <c r="E22" s="10">
        <f t="shared" si="1"/>
        <v>727</v>
      </c>
      <c r="F22" s="15" t="s">
        <v>9</v>
      </c>
      <c r="G22" s="12">
        <f t="shared" si="2"/>
        <v>2544.5</v>
      </c>
      <c r="H22" s="13">
        <f t="shared" si="3"/>
        <v>2446.63</v>
      </c>
      <c r="I22" s="13">
        <f t="shared" si="4"/>
        <v>97.87</v>
      </c>
    </row>
    <row r="23" spans="1:9" x14ac:dyDescent="0.25">
      <c r="A23" s="7">
        <v>9788895983035</v>
      </c>
      <c r="B23" s="8" t="s">
        <v>28</v>
      </c>
      <c r="C23" s="8">
        <v>69</v>
      </c>
      <c r="D23" s="10">
        <f t="shared" si="0"/>
        <v>48</v>
      </c>
      <c r="E23" s="10">
        <f t="shared" si="1"/>
        <v>21</v>
      </c>
      <c r="F23" s="15" t="s">
        <v>29</v>
      </c>
      <c r="G23" s="12">
        <f t="shared" si="2"/>
        <v>126</v>
      </c>
      <c r="H23" s="13">
        <f t="shared" si="3"/>
        <v>121.15</v>
      </c>
      <c r="I23" s="13">
        <f t="shared" si="4"/>
        <v>4.8499999999999996</v>
      </c>
    </row>
    <row r="24" spans="1:9" x14ac:dyDescent="0.25">
      <c r="A24" s="7">
        <v>9788895983424</v>
      </c>
      <c r="B24" s="8" t="s">
        <v>30</v>
      </c>
      <c r="C24" s="8">
        <v>1</v>
      </c>
      <c r="D24" s="10">
        <f t="shared" si="0"/>
        <v>1</v>
      </c>
      <c r="E24" s="10">
        <f t="shared" si="1"/>
        <v>0</v>
      </c>
      <c r="F24" s="15" t="s">
        <v>10</v>
      </c>
      <c r="G24" s="12">
        <f t="shared" si="2"/>
        <v>0</v>
      </c>
      <c r="H24" s="13">
        <f t="shared" si="3"/>
        <v>0</v>
      </c>
      <c r="I24" s="13">
        <f t="shared" si="4"/>
        <v>0</v>
      </c>
    </row>
    <row r="25" spans="1:9" x14ac:dyDescent="0.25">
      <c r="A25" s="7">
        <v>9791280736130</v>
      </c>
      <c r="B25" s="8" t="s">
        <v>31</v>
      </c>
      <c r="C25" s="8">
        <v>46</v>
      </c>
      <c r="D25" s="10">
        <f t="shared" si="0"/>
        <v>32</v>
      </c>
      <c r="E25" s="10">
        <f t="shared" si="1"/>
        <v>14</v>
      </c>
      <c r="F25" s="15" t="s">
        <v>32</v>
      </c>
      <c r="G25" s="12">
        <f t="shared" si="2"/>
        <v>25.2</v>
      </c>
      <c r="H25" s="13">
        <f t="shared" si="3"/>
        <v>24.23</v>
      </c>
      <c r="I25" s="13">
        <f t="shared" si="4"/>
        <v>0.97</v>
      </c>
    </row>
    <row r="26" spans="1:9" x14ac:dyDescent="0.25">
      <c r="A26" s="7">
        <v>9788886423595</v>
      </c>
      <c r="B26" s="8" t="s">
        <v>33</v>
      </c>
      <c r="C26" s="8">
        <v>14</v>
      </c>
      <c r="D26" s="10">
        <f t="shared" si="0"/>
        <v>10</v>
      </c>
      <c r="E26" s="10">
        <f t="shared" si="1"/>
        <v>4</v>
      </c>
      <c r="F26" s="15" t="s">
        <v>34</v>
      </c>
      <c r="G26" s="12">
        <f t="shared" si="2"/>
        <v>8.4</v>
      </c>
      <c r="H26" s="13">
        <f t="shared" si="3"/>
        <v>8.07</v>
      </c>
      <c r="I26" s="13">
        <f t="shared" si="4"/>
        <v>0.33</v>
      </c>
    </row>
    <row r="27" spans="1:9" x14ac:dyDescent="0.25">
      <c r="A27" s="7">
        <v>9788886423137</v>
      </c>
      <c r="B27" s="8" t="s">
        <v>35</v>
      </c>
      <c r="C27" s="8">
        <v>280</v>
      </c>
      <c r="D27" s="10">
        <f t="shared" si="0"/>
        <v>196</v>
      </c>
      <c r="E27" s="10">
        <f t="shared" si="1"/>
        <v>84</v>
      </c>
      <c r="F27" s="15" t="s">
        <v>15</v>
      </c>
      <c r="G27" s="12">
        <f t="shared" si="2"/>
        <v>210</v>
      </c>
      <c r="H27" s="13">
        <f t="shared" si="3"/>
        <v>201.92</v>
      </c>
      <c r="I27" s="13">
        <f t="shared" si="4"/>
        <v>8.08</v>
      </c>
    </row>
    <row r="28" spans="1:9" x14ac:dyDescent="0.25">
      <c r="A28" s="7">
        <v>9791280736314</v>
      </c>
      <c r="B28" s="8" t="s">
        <v>36</v>
      </c>
      <c r="C28" s="8">
        <v>484</v>
      </c>
      <c r="D28" s="10">
        <f t="shared" si="0"/>
        <v>339</v>
      </c>
      <c r="E28" s="10">
        <f t="shared" si="1"/>
        <v>145</v>
      </c>
      <c r="F28" s="15" t="s">
        <v>15</v>
      </c>
      <c r="G28" s="12">
        <f t="shared" si="2"/>
        <v>362.5</v>
      </c>
      <c r="H28" s="13">
        <f t="shared" si="3"/>
        <v>348.55</v>
      </c>
      <c r="I28" s="13">
        <f t="shared" si="4"/>
        <v>13.95</v>
      </c>
    </row>
    <row r="29" spans="1:9" x14ac:dyDescent="0.25">
      <c r="A29" s="7">
        <v>6002014000094</v>
      </c>
      <c r="B29" s="8" t="s">
        <v>37</v>
      </c>
      <c r="C29" s="8">
        <v>10</v>
      </c>
      <c r="D29" s="10">
        <f t="shared" si="0"/>
        <v>7</v>
      </c>
      <c r="E29" s="10">
        <f t="shared" si="1"/>
        <v>3</v>
      </c>
      <c r="F29" s="15" t="s">
        <v>38</v>
      </c>
      <c r="G29" s="12">
        <f t="shared" si="2"/>
        <v>0.60000000000000009</v>
      </c>
      <c r="H29" s="13">
        <f t="shared" si="3"/>
        <v>0.56999999999999995</v>
      </c>
      <c r="I29" s="13">
        <f t="shared" si="4"/>
        <v>0.03</v>
      </c>
    </row>
    <row r="30" spans="1:9" x14ac:dyDescent="0.25">
      <c r="A30" s="7">
        <v>9788886423700</v>
      </c>
      <c r="B30" s="8" t="s">
        <v>39</v>
      </c>
      <c r="C30" s="8">
        <v>14</v>
      </c>
      <c r="D30" s="10">
        <f t="shared" si="0"/>
        <v>10</v>
      </c>
      <c r="E30" s="10">
        <f t="shared" si="1"/>
        <v>4</v>
      </c>
      <c r="F30" s="15" t="s">
        <v>15</v>
      </c>
      <c r="G30" s="12">
        <f t="shared" si="2"/>
        <v>10</v>
      </c>
      <c r="H30" s="13">
        <f t="shared" si="3"/>
        <v>9.61</v>
      </c>
      <c r="I30" s="13">
        <f t="shared" si="4"/>
        <v>0.39</v>
      </c>
    </row>
    <row r="31" spans="1:9" x14ac:dyDescent="0.25">
      <c r="A31" s="7">
        <v>9788895983097</v>
      </c>
      <c r="B31" s="8" t="s">
        <v>40</v>
      </c>
      <c r="C31" s="8">
        <v>27</v>
      </c>
      <c r="D31" s="10">
        <f t="shared" si="0"/>
        <v>19</v>
      </c>
      <c r="E31" s="10">
        <f t="shared" si="1"/>
        <v>8</v>
      </c>
      <c r="F31" s="15" t="s">
        <v>7</v>
      </c>
      <c r="G31" s="12">
        <f t="shared" si="2"/>
        <v>96</v>
      </c>
      <c r="H31" s="13">
        <f t="shared" si="3"/>
        <v>92.3</v>
      </c>
      <c r="I31" s="13">
        <f t="shared" si="4"/>
        <v>3.7</v>
      </c>
    </row>
    <row r="32" spans="1:9" x14ac:dyDescent="0.25">
      <c r="A32" s="7">
        <v>9788886423892</v>
      </c>
      <c r="B32" s="8" t="s">
        <v>41</v>
      </c>
      <c r="C32" s="8">
        <v>1</v>
      </c>
      <c r="D32" s="10">
        <f t="shared" si="0"/>
        <v>1</v>
      </c>
      <c r="E32" s="10">
        <f t="shared" si="1"/>
        <v>0</v>
      </c>
      <c r="F32" s="15" t="s">
        <v>21</v>
      </c>
      <c r="G32" s="12">
        <f t="shared" si="2"/>
        <v>0</v>
      </c>
      <c r="H32" s="13">
        <f t="shared" si="3"/>
        <v>0</v>
      </c>
      <c r="I32" s="13">
        <f t="shared" si="4"/>
        <v>0</v>
      </c>
    </row>
    <row r="33" spans="1:9" x14ac:dyDescent="0.25">
      <c r="A33" s="7">
        <v>9788886423991</v>
      </c>
      <c r="B33" s="8" t="s">
        <v>42</v>
      </c>
      <c r="C33" s="8">
        <v>2396</v>
      </c>
      <c r="D33" s="10">
        <f t="shared" si="0"/>
        <v>1677</v>
      </c>
      <c r="E33" s="10">
        <f t="shared" si="1"/>
        <v>719</v>
      </c>
      <c r="F33" s="15" t="s">
        <v>2</v>
      </c>
      <c r="G33" s="12">
        <f t="shared" si="2"/>
        <v>2157</v>
      </c>
      <c r="H33" s="13">
        <f t="shared" si="3"/>
        <v>2074.0300000000002</v>
      </c>
      <c r="I33" s="13">
        <f t="shared" si="4"/>
        <v>82.97</v>
      </c>
    </row>
    <row r="34" spans="1:9" x14ac:dyDescent="0.25">
      <c r="A34" s="7">
        <v>9788886423984</v>
      </c>
      <c r="B34" s="8" t="s">
        <v>43</v>
      </c>
      <c r="C34" s="8">
        <v>78</v>
      </c>
      <c r="D34" s="10">
        <f t="shared" si="0"/>
        <v>55</v>
      </c>
      <c r="E34" s="10">
        <f t="shared" si="1"/>
        <v>23</v>
      </c>
      <c r="F34" s="15" t="s">
        <v>44</v>
      </c>
      <c r="G34" s="12">
        <f t="shared" si="2"/>
        <v>115</v>
      </c>
      <c r="H34" s="13">
        <f t="shared" si="3"/>
        <v>110.57</v>
      </c>
      <c r="I34" s="13">
        <f t="shared" si="4"/>
        <v>4.43</v>
      </c>
    </row>
    <row r="35" spans="1:9" x14ac:dyDescent="0.25">
      <c r="A35" s="7">
        <v>9788895983233</v>
      </c>
      <c r="B35" s="8" t="s">
        <v>45</v>
      </c>
      <c r="C35" s="8">
        <v>38</v>
      </c>
      <c r="D35" s="10">
        <f t="shared" si="0"/>
        <v>27</v>
      </c>
      <c r="E35" s="10">
        <f t="shared" si="1"/>
        <v>11</v>
      </c>
      <c r="F35" s="15" t="s">
        <v>21</v>
      </c>
      <c r="G35" s="12">
        <f t="shared" si="2"/>
        <v>110</v>
      </c>
      <c r="H35" s="13">
        <f t="shared" si="3"/>
        <v>105.76</v>
      </c>
      <c r="I35" s="13">
        <f t="shared" si="4"/>
        <v>4.24</v>
      </c>
    </row>
    <row r="36" spans="1:9" x14ac:dyDescent="0.25">
      <c r="A36" s="7">
        <v>9788895983219</v>
      </c>
      <c r="B36" s="8" t="s">
        <v>46</v>
      </c>
      <c r="C36" s="8">
        <v>684</v>
      </c>
      <c r="D36" s="10">
        <f t="shared" si="0"/>
        <v>479</v>
      </c>
      <c r="E36" s="10">
        <f t="shared" si="1"/>
        <v>205</v>
      </c>
      <c r="F36" s="15" t="s">
        <v>9</v>
      </c>
      <c r="G36" s="12">
        <f t="shared" si="2"/>
        <v>717.5</v>
      </c>
      <c r="H36" s="13">
        <f t="shared" si="3"/>
        <v>689.9</v>
      </c>
      <c r="I36" s="13">
        <f t="shared" si="4"/>
        <v>27.6</v>
      </c>
    </row>
    <row r="37" spans="1:9" x14ac:dyDescent="0.25">
      <c r="A37" s="7">
        <v>9788895983264</v>
      </c>
      <c r="B37" s="8" t="s">
        <v>47</v>
      </c>
      <c r="C37" s="8">
        <v>52</v>
      </c>
      <c r="D37" s="10">
        <f t="shared" si="0"/>
        <v>36</v>
      </c>
      <c r="E37" s="10">
        <f t="shared" si="1"/>
        <v>16</v>
      </c>
      <c r="F37" s="15" t="s">
        <v>21</v>
      </c>
      <c r="G37" s="12">
        <f t="shared" si="2"/>
        <v>160</v>
      </c>
      <c r="H37" s="13">
        <f t="shared" si="3"/>
        <v>153.84</v>
      </c>
      <c r="I37" s="13">
        <f t="shared" si="4"/>
        <v>6.16</v>
      </c>
    </row>
    <row r="38" spans="1:9" x14ac:dyDescent="0.25">
      <c r="A38" s="7">
        <v>9788895983226</v>
      </c>
      <c r="B38" s="8" t="s">
        <v>48</v>
      </c>
      <c r="C38" s="8">
        <v>801</v>
      </c>
      <c r="D38" s="10">
        <f t="shared" si="0"/>
        <v>561</v>
      </c>
      <c r="E38" s="10">
        <f t="shared" si="1"/>
        <v>240</v>
      </c>
      <c r="F38" s="15" t="s">
        <v>9</v>
      </c>
      <c r="G38" s="12">
        <f t="shared" si="2"/>
        <v>840</v>
      </c>
      <c r="H38" s="13">
        <f t="shared" si="3"/>
        <v>807.69</v>
      </c>
      <c r="I38" s="13">
        <f t="shared" si="4"/>
        <v>32.31</v>
      </c>
    </row>
    <row r="39" spans="1:9" x14ac:dyDescent="0.25">
      <c r="A39" s="7">
        <v>9788886423236</v>
      </c>
      <c r="B39" s="8" t="s">
        <v>49</v>
      </c>
      <c r="C39" s="8">
        <v>6</v>
      </c>
      <c r="D39" s="10">
        <f t="shared" si="0"/>
        <v>4</v>
      </c>
      <c r="E39" s="10">
        <f t="shared" si="1"/>
        <v>2</v>
      </c>
      <c r="F39" s="15" t="s">
        <v>26</v>
      </c>
      <c r="G39" s="12">
        <f t="shared" si="2"/>
        <v>4</v>
      </c>
      <c r="H39" s="13">
        <f t="shared" si="3"/>
        <v>3.84</v>
      </c>
      <c r="I39" s="13">
        <f t="shared" si="4"/>
        <v>0.16</v>
      </c>
    </row>
    <row r="40" spans="1:9" x14ac:dyDescent="0.25">
      <c r="A40" s="7">
        <v>9788886423243</v>
      </c>
      <c r="B40" s="8" t="s">
        <v>50</v>
      </c>
      <c r="C40" s="8">
        <v>1</v>
      </c>
      <c r="D40" s="10">
        <f t="shared" si="0"/>
        <v>1</v>
      </c>
      <c r="E40" s="10">
        <f t="shared" si="1"/>
        <v>0</v>
      </c>
      <c r="F40" s="15" t="s">
        <v>26</v>
      </c>
      <c r="G40" s="12">
        <f t="shared" si="2"/>
        <v>0</v>
      </c>
      <c r="H40" s="13">
        <f t="shared" si="3"/>
        <v>0</v>
      </c>
      <c r="I40" s="13">
        <f t="shared" si="4"/>
        <v>0</v>
      </c>
    </row>
    <row r="41" spans="1:9" x14ac:dyDescent="0.25">
      <c r="A41" s="7">
        <v>9788895983288</v>
      </c>
      <c r="B41" s="8" t="s">
        <v>51</v>
      </c>
      <c r="C41" s="8">
        <v>88</v>
      </c>
      <c r="D41" s="10">
        <f t="shared" si="0"/>
        <v>62</v>
      </c>
      <c r="E41" s="10">
        <f t="shared" si="1"/>
        <v>26</v>
      </c>
      <c r="F41" s="15" t="s">
        <v>21</v>
      </c>
      <c r="G41" s="12">
        <f t="shared" si="2"/>
        <v>260</v>
      </c>
      <c r="H41" s="13">
        <f t="shared" si="3"/>
        <v>250</v>
      </c>
      <c r="I41" s="13">
        <f t="shared" si="4"/>
        <v>10</v>
      </c>
    </row>
    <row r="42" spans="1:9" x14ac:dyDescent="0.25">
      <c r="A42" s="7">
        <v>9788895983240</v>
      </c>
      <c r="B42" s="8" t="s">
        <v>52</v>
      </c>
      <c r="C42" s="8">
        <v>796</v>
      </c>
      <c r="D42" s="10">
        <f t="shared" si="0"/>
        <v>557</v>
      </c>
      <c r="E42" s="10">
        <f t="shared" si="1"/>
        <v>239</v>
      </c>
      <c r="F42" s="15" t="s">
        <v>9</v>
      </c>
      <c r="G42" s="12">
        <f t="shared" si="2"/>
        <v>836.5</v>
      </c>
      <c r="H42" s="13">
        <f t="shared" si="3"/>
        <v>804.32</v>
      </c>
      <c r="I42" s="13">
        <f t="shared" si="4"/>
        <v>32.18</v>
      </c>
    </row>
    <row r="43" spans="1:9" x14ac:dyDescent="0.25">
      <c r="A43" s="7">
        <v>9791280736192</v>
      </c>
      <c r="B43" s="8" t="s">
        <v>53</v>
      </c>
      <c r="C43" s="8">
        <v>19</v>
      </c>
      <c r="D43" s="10">
        <f t="shared" si="0"/>
        <v>13</v>
      </c>
      <c r="E43" s="10">
        <f t="shared" si="1"/>
        <v>6</v>
      </c>
      <c r="F43" s="15" t="s">
        <v>21</v>
      </c>
      <c r="G43" s="12">
        <f t="shared" si="2"/>
        <v>60</v>
      </c>
      <c r="H43" s="13">
        <f t="shared" si="3"/>
        <v>57.69</v>
      </c>
      <c r="I43" s="13">
        <f t="shared" si="4"/>
        <v>2.31</v>
      </c>
    </row>
    <row r="44" spans="1:9" x14ac:dyDescent="0.25">
      <c r="A44" s="7">
        <v>9791280736208</v>
      </c>
      <c r="B44" s="8" t="s">
        <v>55</v>
      </c>
      <c r="C44" s="8">
        <v>5</v>
      </c>
      <c r="D44" s="10">
        <f t="shared" si="0"/>
        <v>4</v>
      </c>
      <c r="E44" s="10">
        <f t="shared" si="1"/>
        <v>1</v>
      </c>
      <c r="F44" s="15" t="s">
        <v>56</v>
      </c>
      <c r="G44" s="12">
        <f t="shared" si="2"/>
        <v>20</v>
      </c>
      <c r="H44" s="13">
        <f t="shared" si="3"/>
        <v>19.23</v>
      </c>
      <c r="I44" s="13">
        <f t="shared" si="4"/>
        <v>0.77</v>
      </c>
    </row>
    <row r="45" spans="1:9" x14ac:dyDescent="0.25">
      <c r="A45" s="7">
        <v>9788895983936</v>
      </c>
      <c r="B45" s="8" t="s">
        <v>57</v>
      </c>
      <c r="C45" s="8">
        <v>19</v>
      </c>
      <c r="D45" s="10">
        <f t="shared" si="0"/>
        <v>13</v>
      </c>
      <c r="E45" s="10">
        <f t="shared" si="1"/>
        <v>6</v>
      </c>
      <c r="F45" s="15" t="s">
        <v>12</v>
      </c>
      <c r="G45" s="12">
        <f t="shared" si="2"/>
        <v>96</v>
      </c>
      <c r="H45" s="13">
        <f t="shared" si="3"/>
        <v>92.3</v>
      </c>
      <c r="I45" s="13">
        <f t="shared" si="4"/>
        <v>3.7</v>
      </c>
    </row>
    <row r="46" spans="1:9" x14ac:dyDescent="0.25">
      <c r="A46" s="7">
        <v>9788886423755</v>
      </c>
      <c r="B46" s="8" t="s">
        <v>59</v>
      </c>
      <c r="C46" s="8">
        <v>23</v>
      </c>
      <c r="D46" s="10">
        <f t="shared" si="0"/>
        <v>16</v>
      </c>
      <c r="E46" s="10">
        <f t="shared" si="1"/>
        <v>7</v>
      </c>
      <c r="F46" s="15" t="s">
        <v>5</v>
      </c>
      <c r="G46" s="12">
        <f t="shared" si="2"/>
        <v>31.5</v>
      </c>
      <c r="H46" s="13">
        <f t="shared" si="3"/>
        <v>30.28</v>
      </c>
      <c r="I46" s="13">
        <f t="shared" si="4"/>
        <v>1.22</v>
      </c>
    </row>
    <row r="47" spans="1:9" x14ac:dyDescent="0.25">
      <c r="A47" s="7">
        <v>9791280736222</v>
      </c>
      <c r="B47" s="8" t="s">
        <v>60</v>
      </c>
      <c r="C47" s="8">
        <v>222</v>
      </c>
      <c r="D47" s="10">
        <f t="shared" si="0"/>
        <v>155</v>
      </c>
      <c r="E47" s="10">
        <f t="shared" si="1"/>
        <v>67</v>
      </c>
      <c r="F47" s="15" t="s">
        <v>61</v>
      </c>
      <c r="G47" s="12">
        <f t="shared" si="2"/>
        <v>536</v>
      </c>
      <c r="H47" s="13">
        <f t="shared" si="3"/>
        <v>515.38</v>
      </c>
      <c r="I47" s="13">
        <f t="shared" si="4"/>
        <v>20.62</v>
      </c>
    </row>
    <row r="48" spans="1:9" x14ac:dyDescent="0.25">
      <c r="A48" s="7">
        <v>9788886423144</v>
      </c>
      <c r="B48" s="8" t="s">
        <v>62</v>
      </c>
      <c r="C48" s="8">
        <v>54</v>
      </c>
      <c r="D48" s="10">
        <f t="shared" si="0"/>
        <v>38</v>
      </c>
      <c r="E48" s="10">
        <f t="shared" si="1"/>
        <v>16</v>
      </c>
      <c r="F48" s="15" t="s">
        <v>61</v>
      </c>
      <c r="G48" s="12">
        <f t="shared" si="2"/>
        <v>128</v>
      </c>
      <c r="H48" s="13">
        <f t="shared" si="3"/>
        <v>123.07</v>
      </c>
      <c r="I48" s="13">
        <f t="shared" si="4"/>
        <v>4.93</v>
      </c>
    </row>
    <row r="49" spans="1:9" x14ac:dyDescent="0.25">
      <c r="A49" s="7">
        <v>9788886423601</v>
      </c>
      <c r="B49" s="8" t="s">
        <v>63</v>
      </c>
      <c r="C49" s="8">
        <v>6662</v>
      </c>
      <c r="D49" s="10">
        <f t="shared" si="0"/>
        <v>4663</v>
      </c>
      <c r="E49" s="10">
        <f t="shared" si="1"/>
        <v>1999</v>
      </c>
      <c r="F49" s="15" t="s">
        <v>64</v>
      </c>
      <c r="G49" s="12">
        <f t="shared" si="2"/>
        <v>5597.2</v>
      </c>
      <c r="H49" s="13">
        <f t="shared" si="3"/>
        <v>5381.92</v>
      </c>
      <c r="I49" s="13">
        <f t="shared" si="4"/>
        <v>215.28</v>
      </c>
    </row>
    <row r="50" spans="1:9" x14ac:dyDescent="0.25">
      <c r="A50" s="7">
        <v>9788886423618</v>
      </c>
      <c r="B50" s="8" t="s">
        <v>65</v>
      </c>
      <c r="C50" s="8">
        <v>5168</v>
      </c>
      <c r="D50" s="10">
        <f t="shared" si="0"/>
        <v>3618</v>
      </c>
      <c r="E50" s="10">
        <f t="shared" si="1"/>
        <v>1550</v>
      </c>
      <c r="F50" s="15" t="s">
        <v>64</v>
      </c>
      <c r="G50" s="12">
        <f t="shared" si="2"/>
        <v>4340</v>
      </c>
      <c r="H50" s="13">
        <f t="shared" si="3"/>
        <v>4173.07</v>
      </c>
      <c r="I50" s="13">
        <f t="shared" si="4"/>
        <v>166.93</v>
      </c>
    </row>
    <row r="51" spans="1:9" x14ac:dyDescent="0.25">
      <c r="A51" s="7">
        <v>9788895983684</v>
      </c>
      <c r="B51" s="8" t="s">
        <v>66</v>
      </c>
      <c r="C51" s="8">
        <v>397</v>
      </c>
      <c r="D51" s="10">
        <f t="shared" si="0"/>
        <v>278</v>
      </c>
      <c r="E51" s="10">
        <f t="shared" si="1"/>
        <v>119</v>
      </c>
      <c r="F51" s="15" t="s">
        <v>32</v>
      </c>
      <c r="G51" s="12">
        <f t="shared" si="2"/>
        <v>214.20000000000002</v>
      </c>
      <c r="H51" s="13">
        <f t="shared" si="3"/>
        <v>205.96</v>
      </c>
      <c r="I51" s="13">
        <f t="shared" si="4"/>
        <v>8.24</v>
      </c>
    </row>
    <row r="52" spans="1:9" x14ac:dyDescent="0.25">
      <c r="A52" s="7">
        <v>9791280736239</v>
      </c>
      <c r="B52" s="8" t="s">
        <v>67</v>
      </c>
      <c r="C52" s="8">
        <v>18</v>
      </c>
      <c r="D52" s="10">
        <f t="shared" si="0"/>
        <v>13</v>
      </c>
      <c r="E52" s="10">
        <f t="shared" si="1"/>
        <v>5</v>
      </c>
      <c r="F52" s="15" t="s">
        <v>23</v>
      </c>
      <c r="G52" s="12">
        <f t="shared" si="2"/>
        <v>125</v>
      </c>
      <c r="H52" s="13">
        <f t="shared" si="3"/>
        <v>120.19</v>
      </c>
      <c r="I52" s="13">
        <f t="shared" si="4"/>
        <v>4.8099999999999996</v>
      </c>
    </row>
    <row r="53" spans="1:9" x14ac:dyDescent="0.25">
      <c r="A53" s="7">
        <v>9788886423205</v>
      </c>
      <c r="B53" s="8" t="s">
        <v>68</v>
      </c>
      <c r="C53" s="8">
        <v>1</v>
      </c>
      <c r="D53" s="10">
        <f t="shared" si="0"/>
        <v>1</v>
      </c>
      <c r="E53" s="10">
        <f t="shared" si="1"/>
        <v>0</v>
      </c>
      <c r="F53" s="15" t="s">
        <v>69</v>
      </c>
      <c r="G53" s="12">
        <f t="shared" si="2"/>
        <v>0</v>
      </c>
      <c r="H53" s="13">
        <f t="shared" si="3"/>
        <v>0</v>
      </c>
      <c r="I53" s="13">
        <f t="shared" si="4"/>
        <v>0</v>
      </c>
    </row>
    <row r="54" spans="1:9" x14ac:dyDescent="0.25">
      <c r="A54" s="7">
        <v>9788886423793</v>
      </c>
      <c r="B54" s="8" t="s">
        <v>70</v>
      </c>
      <c r="C54" s="8">
        <v>5</v>
      </c>
      <c r="D54" s="10">
        <f t="shared" si="0"/>
        <v>4</v>
      </c>
      <c r="E54" s="10">
        <f t="shared" si="1"/>
        <v>1</v>
      </c>
      <c r="F54" s="15" t="s">
        <v>21</v>
      </c>
      <c r="G54" s="12">
        <f t="shared" si="2"/>
        <v>10</v>
      </c>
      <c r="H54" s="13">
        <f t="shared" si="3"/>
        <v>9.61</v>
      </c>
      <c r="I54" s="13">
        <f t="shared" si="4"/>
        <v>0.39</v>
      </c>
    </row>
    <row r="55" spans="1:9" x14ac:dyDescent="0.25">
      <c r="A55" s="7">
        <v>9788886423854</v>
      </c>
      <c r="B55" s="8" t="s">
        <v>71</v>
      </c>
      <c r="C55" s="8">
        <v>1</v>
      </c>
      <c r="D55" s="10">
        <f t="shared" si="0"/>
        <v>1</v>
      </c>
      <c r="E55" s="10">
        <f t="shared" si="1"/>
        <v>0</v>
      </c>
      <c r="F55" s="15" t="s">
        <v>21</v>
      </c>
      <c r="G55" s="12">
        <f t="shared" si="2"/>
        <v>0</v>
      </c>
      <c r="H55" s="13">
        <f t="shared" si="3"/>
        <v>0</v>
      </c>
      <c r="I55" s="13">
        <f t="shared" si="4"/>
        <v>0</v>
      </c>
    </row>
    <row r="56" spans="1:9" x14ac:dyDescent="0.25">
      <c r="A56" s="7">
        <v>9791280736055</v>
      </c>
      <c r="B56" s="8" t="s">
        <v>73</v>
      </c>
      <c r="C56" s="8">
        <v>18</v>
      </c>
      <c r="D56" s="10">
        <f t="shared" si="0"/>
        <v>13</v>
      </c>
      <c r="E56" s="10">
        <f t="shared" si="1"/>
        <v>5</v>
      </c>
      <c r="F56" s="15" t="s">
        <v>7</v>
      </c>
      <c r="G56" s="12">
        <f t="shared" si="2"/>
        <v>60</v>
      </c>
      <c r="H56" s="13">
        <f t="shared" si="3"/>
        <v>57.69</v>
      </c>
      <c r="I56" s="13">
        <f t="shared" si="4"/>
        <v>2.31</v>
      </c>
    </row>
    <row r="57" spans="1:9" x14ac:dyDescent="0.25">
      <c r="A57" s="7">
        <v>9791280736093</v>
      </c>
      <c r="B57" s="8" t="s">
        <v>74</v>
      </c>
      <c r="C57" s="8">
        <v>9</v>
      </c>
      <c r="D57" s="10">
        <f t="shared" si="0"/>
        <v>6</v>
      </c>
      <c r="E57" s="10">
        <f t="shared" si="1"/>
        <v>3</v>
      </c>
      <c r="F57" s="15" t="s">
        <v>75</v>
      </c>
      <c r="G57" s="12">
        <f t="shared" si="2"/>
        <v>105</v>
      </c>
      <c r="H57" s="13">
        <f t="shared" si="3"/>
        <v>100.96</v>
      </c>
      <c r="I57" s="13">
        <f t="shared" si="4"/>
        <v>4.04</v>
      </c>
    </row>
    <row r="58" spans="1:9" x14ac:dyDescent="0.25">
      <c r="A58" s="7">
        <v>9788895983318</v>
      </c>
      <c r="B58" s="8" t="s">
        <v>76</v>
      </c>
      <c r="C58" s="8">
        <v>42</v>
      </c>
      <c r="D58" s="10">
        <f t="shared" si="0"/>
        <v>29</v>
      </c>
      <c r="E58" s="10">
        <f t="shared" si="1"/>
        <v>13</v>
      </c>
      <c r="F58" s="15" t="s">
        <v>2</v>
      </c>
      <c r="G58" s="12">
        <f t="shared" si="2"/>
        <v>39</v>
      </c>
      <c r="H58" s="13">
        <f t="shared" si="3"/>
        <v>37.5</v>
      </c>
      <c r="I58" s="13">
        <f t="shared" si="4"/>
        <v>1.5</v>
      </c>
    </row>
    <row r="59" spans="1:9" x14ac:dyDescent="0.25">
      <c r="A59" s="7">
        <v>9791280736000</v>
      </c>
      <c r="B59" s="8" t="s">
        <v>77</v>
      </c>
      <c r="C59" s="8">
        <v>11</v>
      </c>
      <c r="D59" s="10">
        <f t="shared" si="0"/>
        <v>8</v>
      </c>
      <c r="E59" s="10">
        <f t="shared" si="1"/>
        <v>3</v>
      </c>
      <c r="F59" s="15" t="s">
        <v>21</v>
      </c>
      <c r="G59" s="12">
        <f t="shared" si="2"/>
        <v>30</v>
      </c>
      <c r="H59" s="13">
        <f t="shared" si="3"/>
        <v>28.84</v>
      </c>
      <c r="I59" s="13">
        <f t="shared" si="4"/>
        <v>1.1599999999999999</v>
      </c>
    </row>
    <row r="60" spans="1:9" x14ac:dyDescent="0.25">
      <c r="A60" s="7">
        <v>9788886423939</v>
      </c>
      <c r="B60" s="8" t="s">
        <v>78</v>
      </c>
      <c r="C60" s="8">
        <v>248</v>
      </c>
      <c r="D60" s="10">
        <f t="shared" si="0"/>
        <v>174</v>
      </c>
      <c r="E60" s="10">
        <f t="shared" si="1"/>
        <v>74</v>
      </c>
      <c r="F60" s="15" t="s">
        <v>79</v>
      </c>
      <c r="G60" s="12">
        <f t="shared" si="2"/>
        <v>66.600000000000009</v>
      </c>
      <c r="H60" s="13">
        <f t="shared" si="3"/>
        <v>64.03</v>
      </c>
      <c r="I60" s="13">
        <f t="shared" si="4"/>
        <v>2.57</v>
      </c>
    </row>
    <row r="61" spans="1:9" x14ac:dyDescent="0.25">
      <c r="A61" s="7">
        <v>9788895983448</v>
      </c>
      <c r="B61" s="8" t="s">
        <v>80</v>
      </c>
      <c r="C61" s="8">
        <v>414</v>
      </c>
      <c r="D61" s="10">
        <f t="shared" si="0"/>
        <v>290</v>
      </c>
      <c r="E61" s="10">
        <f t="shared" si="1"/>
        <v>124</v>
      </c>
      <c r="F61" s="15" t="s">
        <v>9</v>
      </c>
      <c r="G61" s="12">
        <f t="shared" si="2"/>
        <v>434</v>
      </c>
      <c r="H61" s="13">
        <f t="shared" si="3"/>
        <v>417.3</v>
      </c>
      <c r="I61" s="13">
        <f t="shared" si="4"/>
        <v>16.7</v>
      </c>
    </row>
    <row r="62" spans="1:9" x14ac:dyDescent="0.25">
      <c r="A62" s="7">
        <v>9788895983301</v>
      </c>
      <c r="B62" s="8" t="s">
        <v>81</v>
      </c>
      <c r="C62" s="8">
        <v>81</v>
      </c>
      <c r="D62" s="10">
        <f t="shared" si="0"/>
        <v>57</v>
      </c>
      <c r="E62" s="10">
        <f t="shared" si="1"/>
        <v>24</v>
      </c>
      <c r="F62" s="15" t="s">
        <v>64</v>
      </c>
      <c r="G62" s="12">
        <f t="shared" si="2"/>
        <v>67.199999999999989</v>
      </c>
      <c r="H62" s="13">
        <f t="shared" si="3"/>
        <v>64.61</v>
      </c>
      <c r="I62" s="13">
        <f t="shared" si="4"/>
        <v>2.59</v>
      </c>
    </row>
    <row r="63" spans="1:9" x14ac:dyDescent="0.25">
      <c r="A63" s="7">
        <v>9788895983486</v>
      </c>
      <c r="B63" s="8" t="s">
        <v>82</v>
      </c>
      <c r="C63" s="8">
        <v>127</v>
      </c>
      <c r="D63" s="10">
        <f t="shared" si="0"/>
        <v>89</v>
      </c>
      <c r="E63" s="10">
        <f t="shared" si="1"/>
        <v>38</v>
      </c>
      <c r="F63" s="15" t="s">
        <v>2</v>
      </c>
      <c r="G63" s="12">
        <f t="shared" si="2"/>
        <v>114</v>
      </c>
      <c r="H63" s="13">
        <f t="shared" si="3"/>
        <v>109.61</v>
      </c>
      <c r="I63" s="13">
        <f t="shared" si="4"/>
        <v>4.3899999999999997</v>
      </c>
    </row>
    <row r="64" spans="1:9" x14ac:dyDescent="0.25">
      <c r="A64" s="7">
        <v>9791280736086</v>
      </c>
      <c r="B64" s="8" t="s">
        <v>83</v>
      </c>
      <c r="C64" s="8">
        <v>9</v>
      </c>
      <c r="D64" s="10">
        <f t="shared" si="0"/>
        <v>6</v>
      </c>
      <c r="E64" s="10">
        <f t="shared" si="1"/>
        <v>3</v>
      </c>
      <c r="F64" s="15" t="s">
        <v>5</v>
      </c>
      <c r="G64" s="12">
        <f t="shared" si="2"/>
        <v>13.5</v>
      </c>
      <c r="H64" s="13">
        <f t="shared" si="3"/>
        <v>12.98</v>
      </c>
      <c r="I64" s="13">
        <f t="shared" si="4"/>
        <v>0.52</v>
      </c>
    </row>
    <row r="65" spans="1:9" x14ac:dyDescent="0.25">
      <c r="A65" s="7">
        <v>9788895983837</v>
      </c>
      <c r="B65" s="8" t="s">
        <v>84</v>
      </c>
      <c r="C65" s="8">
        <v>450</v>
      </c>
      <c r="D65" s="10">
        <f t="shared" si="0"/>
        <v>315</v>
      </c>
      <c r="E65" s="10">
        <f t="shared" si="1"/>
        <v>135</v>
      </c>
      <c r="F65" s="15" t="s">
        <v>54</v>
      </c>
      <c r="G65" s="12">
        <f t="shared" si="2"/>
        <v>256.5</v>
      </c>
      <c r="H65" s="13">
        <f t="shared" si="3"/>
        <v>246.63</v>
      </c>
      <c r="I65" s="13">
        <f t="shared" si="4"/>
        <v>9.8699999999999992</v>
      </c>
    </row>
    <row r="66" spans="1:9" x14ac:dyDescent="0.25">
      <c r="A66" s="7">
        <v>9788895983202</v>
      </c>
      <c r="B66" s="8" t="s">
        <v>85</v>
      </c>
      <c r="C66" s="8">
        <v>79</v>
      </c>
      <c r="D66" s="10">
        <f t="shared" si="0"/>
        <v>55</v>
      </c>
      <c r="E66" s="10">
        <f t="shared" si="1"/>
        <v>24</v>
      </c>
      <c r="F66" s="15" t="s">
        <v>2</v>
      </c>
      <c r="G66" s="12">
        <f t="shared" si="2"/>
        <v>72</v>
      </c>
      <c r="H66" s="13">
        <f t="shared" si="3"/>
        <v>69.23</v>
      </c>
      <c r="I66" s="13">
        <f t="shared" si="4"/>
        <v>2.77</v>
      </c>
    </row>
    <row r="67" spans="1:9" x14ac:dyDescent="0.25">
      <c r="A67" s="7">
        <v>9788895983004</v>
      </c>
      <c r="B67" s="8" t="s">
        <v>86</v>
      </c>
      <c r="C67" s="8">
        <v>22</v>
      </c>
      <c r="D67" s="10">
        <f t="shared" si="0"/>
        <v>15</v>
      </c>
      <c r="E67" s="10">
        <f t="shared" si="1"/>
        <v>7</v>
      </c>
      <c r="F67" s="15" t="s">
        <v>79</v>
      </c>
      <c r="G67" s="12">
        <f t="shared" si="2"/>
        <v>6.3</v>
      </c>
      <c r="H67" s="13">
        <f t="shared" si="3"/>
        <v>6.05</v>
      </c>
      <c r="I67" s="13">
        <f t="shared" si="4"/>
        <v>0.25</v>
      </c>
    </row>
    <row r="68" spans="1:9" x14ac:dyDescent="0.25">
      <c r="A68" s="7">
        <v>9791280736116</v>
      </c>
      <c r="B68" s="8" t="s">
        <v>87</v>
      </c>
      <c r="C68" s="8">
        <v>2</v>
      </c>
      <c r="D68" s="10">
        <f t="shared" si="0"/>
        <v>1</v>
      </c>
      <c r="E68" s="10">
        <f t="shared" si="1"/>
        <v>1</v>
      </c>
      <c r="F68" s="15" t="s">
        <v>21</v>
      </c>
      <c r="G68" s="12">
        <f t="shared" si="2"/>
        <v>10</v>
      </c>
      <c r="H68" s="13">
        <f t="shared" si="3"/>
        <v>9.61</v>
      </c>
      <c r="I68" s="13">
        <f t="shared" si="4"/>
        <v>0.39</v>
      </c>
    </row>
    <row r="69" spans="1:9" x14ac:dyDescent="0.25">
      <c r="A69" s="7">
        <v>9788895983592</v>
      </c>
      <c r="B69" s="8" t="s">
        <v>88</v>
      </c>
      <c r="C69" s="8">
        <v>225</v>
      </c>
      <c r="D69" s="10">
        <f t="shared" si="0"/>
        <v>158</v>
      </c>
      <c r="E69" s="10">
        <f t="shared" si="1"/>
        <v>67</v>
      </c>
      <c r="F69" s="15" t="s">
        <v>89</v>
      </c>
      <c r="G69" s="12">
        <f t="shared" si="2"/>
        <v>67</v>
      </c>
      <c r="H69" s="13">
        <f t="shared" si="3"/>
        <v>64.42</v>
      </c>
      <c r="I69" s="13">
        <f t="shared" si="4"/>
        <v>2.58</v>
      </c>
    </row>
    <row r="70" spans="1:9" x14ac:dyDescent="0.25">
      <c r="A70" s="7">
        <v>9788895983585</v>
      </c>
      <c r="B70" s="8" t="s">
        <v>90</v>
      </c>
      <c r="C70" s="8">
        <v>59</v>
      </c>
      <c r="D70" s="10">
        <f t="shared" si="0"/>
        <v>41</v>
      </c>
      <c r="E70" s="10">
        <f t="shared" si="1"/>
        <v>18</v>
      </c>
      <c r="F70" s="15" t="s">
        <v>17</v>
      </c>
      <c r="G70" s="12">
        <f t="shared" si="2"/>
        <v>14.4</v>
      </c>
      <c r="H70" s="13">
        <f t="shared" si="3"/>
        <v>13.84</v>
      </c>
      <c r="I70" s="13">
        <f t="shared" si="4"/>
        <v>0.56000000000000005</v>
      </c>
    </row>
    <row r="71" spans="1:9" x14ac:dyDescent="0.25">
      <c r="A71" s="7">
        <v>9788895983660</v>
      </c>
      <c r="B71" s="8" t="s">
        <v>91</v>
      </c>
      <c r="C71" s="8">
        <v>3</v>
      </c>
      <c r="D71" s="10">
        <f t="shared" ref="D71:D125" si="5">ROUND(C71*70%,0)</f>
        <v>2</v>
      </c>
      <c r="E71" s="10">
        <f t="shared" ref="E71:E125" si="6">ROUND(C71-D71,0)</f>
        <v>1</v>
      </c>
      <c r="F71" s="15" t="s">
        <v>15</v>
      </c>
      <c r="G71" s="12">
        <f t="shared" ref="G71:G125" si="7">E71*F71</f>
        <v>2.5</v>
      </c>
      <c r="H71" s="13">
        <f t="shared" ref="H71:H125" si="8">ROUNDDOWN(G71/1.04,2)</f>
        <v>2.4</v>
      </c>
      <c r="I71" s="13">
        <f t="shared" ref="I71:I125" si="9">ROUND(G71-H71,2)</f>
        <v>0.1</v>
      </c>
    </row>
    <row r="72" spans="1:9" x14ac:dyDescent="0.25">
      <c r="A72" s="7">
        <v>9788895983561</v>
      </c>
      <c r="B72" s="8" t="s">
        <v>92</v>
      </c>
      <c r="C72" s="8">
        <v>235</v>
      </c>
      <c r="D72" s="10">
        <f t="shared" si="5"/>
        <v>165</v>
      </c>
      <c r="E72" s="10">
        <f t="shared" si="6"/>
        <v>70</v>
      </c>
      <c r="F72" s="15" t="s">
        <v>89</v>
      </c>
      <c r="G72" s="12">
        <f t="shared" si="7"/>
        <v>70</v>
      </c>
      <c r="H72" s="13">
        <f t="shared" si="8"/>
        <v>67.3</v>
      </c>
      <c r="I72" s="13">
        <f t="shared" si="9"/>
        <v>2.7</v>
      </c>
    </row>
    <row r="73" spans="1:9" x14ac:dyDescent="0.25">
      <c r="A73" s="7">
        <v>9788886423946</v>
      </c>
      <c r="B73" s="8" t="s">
        <v>93</v>
      </c>
      <c r="C73" s="8">
        <v>1850</v>
      </c>
      <c r="D73" s="10">
        <f t="shared" si="5"/>
        <v>1295</v>
      </c>
      <c r="E73" s="10">
        <f t="shared" si="6"/>
        <v>555</v>
      </c>
      <c r="F73" s="15" t="s">
        <v>2</v>
      </c>
      <c r="G73" s="12">
        <f t="shared" si="7"/>
        <v>1665</v>
      </c>
      <c r="H73" s="13">
        <f t="shared" si="8"/>
        <v>1600.96</v>
      </c>
      <c r="I73" s="13">
        <f t="shared" si="9"/>
        <v>64.040000000000006</v>
      </c>
    </row>
    <row r="74" spans="1:9" x14ac:dyDescent="0.25">
      <c r="A74" s="7">
        <v>9788886423953</v>
      </c>
      <c r="B74" s="8" t="s">
        <v>94</v>
      </c>
      <c r="C74" s="8">
        <v>91</v>
      </c>
      <c r="D74" s="10">
        <f t="shared" si="5"/>
        <v>64</v>
      </c>
      <c r="E74" s="10">
        <f t="shared" si="6"/>
        <v>27</v>
      </c>
      <c r="F74" s="15" t="s">
        <v>44</v>
      </c>
      <c r="G74" s="12">
        <f t="shared" si="7"/>
        <v>135</v>
      </c>
      <c r="H74" s="13">
        <f t="shared" si="8"/>
        <v>129.80000000000001</v>
      </c>
      <c r="I74" s="13">
        <f t="shared" si="9"/>
        <v>5.2</v>
      </c>
    </row>
    <row r="75" spans="1:9" x14ac:dyDescent="0.25">
      <c r="A75" s="7">
        <v>9788886423076</v>
      </c>
      <c r="B75" s="8" t="s">
        <v>95</v>
      </c>
      <c r="C75" s="8">
        <v>3255</v>
      </c>
      <c r="D75" s="10">
        <f t="shared" si="5"/>
        <v>2279</v>
      </c>
      <c r="E75" s="10">
        <f t="shared" si="6"/>
        <v>976</v>
      </c>
      <c r="F75" s="15" t="s">
        <v>96</v>
      </c>
      <c r="G75" s="12">
        <f t="shared" si="7"/>
        <v>2342.4</v>
      </c>
      <c r="H75" s="13">
        <f t="shared" si="8"/>
        <v>2252.3000000000002</v>
      </c>
      <c r="I75" s="13">
        <f t="shared" si="9"/>
        <v>90.1</v>
      </c>
    </row>
    <row r="76" spans="1:9" x14ac:dyDescent="0.25">
      <c r="A76" s="7">
        <v>9788886423915</v>
      </c>
      <c r="B76" s="8" t="s">
        <v>97</v>
      </c>
      <c r="C76" s="8">
        <v>62</v>
      </c>
      <c r="D76" s="10">
        <f t="shared" si="5"/>
        <v>43</v>
      </c>
      <c r="E76" s="10">
        <f t="shared" si="6"/>
        <v>19</v>
      </c>
      <c r="F76" s="15" t="s">
        <v>61</v>
      </c>
      <c r="G76" s="12">
        <f t="shared" si="7"/>
        <v>152</v>
      </c>
      <c r="H76" s="13">
        <f t="shared" si="8"/>
        <v>146.15</v>
      </c>
      <c r="I76" s="13">
        <f t="shared" si="9"/>
        <v>5.85</v>
      </c>
    </row>
    <row r="77" spans="1:9" x14ac:dyDescent="0.25">
      <c r="A77" s="7">
        <v>9788886423687</v>
      </c>
      <c r="B77" s="8" t="s">
        <v>98</v>
      </c>
      <c r="C77" s="8">
        <v>127</v>
      </c>
      <c r="D77" s="10">
        <f t="shared" si="5"/>
        <v>89</v>
      </c>
      <c r="E77" s="10">
        <f t="shared" si="6"/>
        <v>38</v>
      </c>
      <c r="F77" s="15" t="s">
        <v>9</v>
      </c>
      <c r="G77" s="12">
        <f t="shared" si="7"/>
        <v>133</v>
      </c>
      <c r="H77" s="13">
        <f t="shared" si="8"/>
        <v>127.88</v>
      </c>
      <c r="I77" s="13">
        <f t="shared" si="9"/>
        <v>5.12</v>
      </c>
    </row>
    <row r="78" spans="1:9" x14ac:dyDescent="0.25">
      <c r="A78" s="7">
        <v>9788886423786</v>
      </c>
      <c r="B78" s="8" t="s">
        <v>99</v>
      </c>
      <c r="C78" s="8">
        <v>1517</v>
      </c>
      <c r="D78" s="10">
        <f t="shared" si="5"/>
        <v>1062</v>
      </c>
      <c r="E78" s="10">
        <f t="shared" si="6"/>
        <v>455</v>
      </c>
      <c r="F78" s="15" t="s">
        <v>100</v>
      </c>
      <c r="G78" s="12">
        <f t="shared" si="7"/>
        <v>1547</v>
      </c>
      <c r="H78" s="13">
        <f t="shared" si="8"/>
        <v>1487.5</v>
      </c>
      <c r="I78" s="13">
        <f t="shared" si="9"/>
        <v>59.5</v>
      </c>
    </row>
    <row r="79" spans="1:9" x14ac:dyDescent="0.25">
      <c r="A79" s="7">
        <v>9788886423823</v>
      </c>
      <c r="B79" s="8" t="s">
        <v>101</v>
      </c>
      <c r="C79" s="8">
        <v>19</v>
      </c>
      <c r="D79" s="10">
        <f t="shared" si="5"/>
        <v>13</v>
      </c>
      <c r="E79" s="10">
        <f t="shared" si="6"/>
        <v>6</v>
      </c>
      <c r="F79" s="15" t="s">
        <v>100</v>
      </c>
      <c r="G79" s="12">
        <f t="shared" si="7"/>
        <v>20.399999999999999</v>
      </c>
      <c r="H79" s="13">
        <f t="shared" si="8"/>
        <v>19.61</v>
      </c>
      <c r="I79" s="13">
        <f t="shared" si="9"/>
        <v>0.79</v>
      </c>
    </row>
    <row r="80" spans="1:9" x14ac:dyDescent="0.25">
      <c r="A80" s="7">
        <v>9788895983073</v>
      </c>
      <c r="B80" s="8" t="s">
        <v>102</v>
      </c>
      <c r="C80" s="8">
        <v>4</v>
      </c>
      <c r="D80" s="10">
        <f t="shared" si="5"/>
        <v>3</v>
      </c>
      <c r="E80" s="10">
        <f t="shared" si="6"/>
        <v>1</v>
      </c>
      <c r="F80" s="15" t="s">
        <v>44</v>
      </c>
      <c r="G80" s="12">
        <f t="shared" si="7"/>
        <v>5</v>
      </c>
      <c r="H80" s="13">
        <f t="shared" si="8"/>
        <v>4.8</v>
      </c>
      <c r="I80" s="13">
        <f t="shared" si="9"/>
        <v>0.2</v>
      </c>
    </row>
    <row r="81" spans="1:9" x14ac:dyDescent="0.25">
      <c r="A81" s="7">
        <v>9788886423809</v>
      </c>
      <c r="B81" s="8" t="s">
        <v>103</v>
      </c>
      <c r="C81" s="8">
        <v>81</v>
      </c>
      <c r="D81" s="10">
        <f t="shared" si="5"/>
        <v>57</v>
      </c>
      <c r="E81" s="10">
        <f t="shared" si="6"/>
        <v>24</v>
      </c>
      <c r="F81" s="15" t="s">
        <v>44</v>
      </c>
      <c r="G81" s="12">
        <f t="shared" si="7"/>
        <v>120</v>
      </c>
      <c r="H81" s="13">
        <f t="shared" si="8"/>
        <v>115.38</v>
      </c>
      <c r="I81" s="13">
        <f t="shared" si="9"/>
        <v>4.62</v>
      </c>
    </row>
    <row r="82" spans="1:9" x14ac:dyDescent="0.25">
      <c r="A82" s="7">
        <v>9788886423830</v>
      </c>
      <c r="B82" s="8" t="s">
        <v>104</v>
      </c>
      <c r="C82" s="8">
        <v>11</v>
      </c>
      <c r="D82" s="10">
        <f t="shared" si="5"/>
        <v>8</v>
      </c>
      <c r="E82" s="10">
        <f t="shared" si="6"/>
        <v>3</v>
      </c>
      <c r="F82" s="15" t="s">
        <v>44</v>
      </c>
      <c r="G82" s="12">
        <f t="shared" si="7"/>
        <v>15</v>
      </c>
      <c r="H82" s="13">
        <f t="shared" si="8"/>
        <v>14.42</v>
      </c>
      <c r="I82" s="13">
        <f t="shared" si="9"/>
        <v>0.57999999999999996</v>
      </c>
    </row>
    <row r="83" spans="1:9" x14ac:dyDescent="0.25">
      <c r="A83" s="7">
        <v>9788895983615</v>
      </c>
      <c r="B83" s="8" t="s">
        <v>105</v>
      </c>
      <c r="C83" s="8">
        <v>19</v>
      </c>
      <c r="D83" s="10">
        <f t="shared" si="5"/>
        <v>13</v>
      </c>
      <c r="E83" s="10">
        <f t="shared" si="6"/>
        <v>6</v>
      </c>
      <c r="F83" s="15" t="s">
        <v>29</v>
      </c>
      <c r="G83" s="12">
        <f t="shared" si="7"/>
        <v>36</v>
      </c>
      <c r="H83" s="13">
        <f t="shared" si="8"/>
        <v>34.61</v>
      </c>
      <c r="I83" s="13">
        <f t="shared" si="9"/>
        <v>1.39</v>
      </c>
    </row>
    <row r="84" spans="1:9" x14ac:dyDescent="0.25">
      <c r="A84" s="7">
        <v>9788895983509</v>
      </c>
      <c r="B84" s="8" t="s">
        <v>106</v>
      </c>
      <c r="C84" s="8">
        <v>9</v>
      </c>
      <c r="D84" s="10">
        <f t="shared" si="5"/>
        <v>6</v>
      </c>
      <c r="E84" s="10">
        <f t="shared" si="6"/>
        <v>3</v>
      </c>
      <c r="F84" s="15" t="s">
        <v>107</v>
      </c>
      <c r="G84" s="12">
        <f t="shared" si="7"/>
        <v>27</v>
      </c>
      <c r="H84" s="13">
        <f t="shared" si="8"/>
        <v>25.96</v>
      </c>
      <c r="I84" s="13">
        <f t="shared" si="9"/>
        <v>1.04</v>
      </c>
    </row>
    <row r="85" spans="1:9" x14ac:dyDescent="0.25">
      <c r="A85" s="7">
        <v>9788895983417</v>
      </c>
      <c r="B85" s="8" t="s">
        <v>108</v>
      </c>
      <c r="C85" s="8">
        <v>180</v>
      </c>
      <c r="D85" s="10">
        <f t="shared" si="5"/>
        <v>126</v>
      </c>
      <c r="E85" s="10">
        <f t="shared" si="6"/>
        <v>54</v>
      </c>
      <c r="F85" s="15" t="s">
        <v>29</v>
      </c>
      <c r="G85" s="12">
        <f t="shared" si="7"/>
        <v>324</v>
      </c>
      <c r="H85" s="13">
        <f t="shared" si="8"/>
        <v>311.52999999999997</v>
      </c>
      <c r="I85" s="13">
        <f t="shared" si="9"/>
        <v>12.47</v>
      </c>
    </row>
    <row r="86" spans="1:9" x14ac:dyDescent="0.25">
      <c r="A86" s="7">
        <v>9791280736079</v>
      </c>
      <c r="B86" s="8" t="s">
        <v>109</v>
      </c>
      <c r="C86" s="8">
        <v>25</v>
      </c>
      <c r="D86" s="10">
        <f t="shared" si="5"/>
        <v>18</v>
      </c>
      <c r="E86" s="10">
        <f t="shared" si="6"/>
        <v>7</v>
      </c>
      <c r="F86" s="15" t="s">
        <v>15</v>
      </c>
      <c r="G86" s="12">
        <f t="shared" si="7"/>
        <v>17.5</v>
      </c>
      <c r="H86" s="13">
        <f t="shared" si="8"/>
        <v>16.82</v>
      </c>
      <c r="I86" s="13">
        <f t="shared" si="9"/>
        <v>0.68</v>
      </c>
    </row>
    <row r="87" spans="1:9" x14ac:dyDescent="0.25">
      <c r="A87" s="7">
        <v>9791280736246</v>
      </c>
      <c r="B87" s="8" t="s">
        <v>110</v>
      </c>
      <c r="C87" s="8">
        <v>400</v>
      </c>
      <c r="D87" s="10">
        <f t="shared" si="5"/>
        <v>280</v>
      </c>
      <c r="E87" s="10">
        <f t="shared" si="6"/>
        <v>120</v>
      </c>
      <c r="F87" s="15" t="s">
        <v>111</v>
      </c>
      <c r="G87" s="12">
        <f t="shared" si="7"/>
        <v>2220</v>
      </c>
      <c r="H87" s="13">
        <f t="shared" si="8"/>
        <v>2134.61</v>
      </c>
      <c r="I87" s="13">
        <f t="shared" si="9"/>
        <v>85.39</v>
      </c>
    </row>
    <row r="88" spans="1:9" x14ac:dyDescent="0.25">
      <c r="A88" s="7">
        <v>9788895983714</v>
      </c>
      <c r="B88" s="8" t="s">
        <v>112</v>
      </c>
      <c r="C88" s="8">
        <v>2</v>
      </c>
      <c r="D88" s="10">
        <f t="shared" si="5"/>
        <v>1</v>
      </c>
      <c r="E88" s="10">
        <f t="shared" si="6"/>
        <v>1</v>
      </c>
      <c r="F88" s="15" t="s">
        <v>44</v>
      </c>
      <c r="G88" s="12">
        <f t="shared" si="7"/>
        <v>5</v>
      </c>
      <c r="H88" s="13">
        <f t="shared" si="8"/>
        <v>4.8</v>
      </c>
      <c r="I88" s="13">
        <f t="shared" si="9"/>
        <v>0.2</v>
      </c>
    </row>
    <row r="89" spans="1:9" x14ac:dyDescent="0.25">
      <c r="A89" s="7">
        <v>9791280736376</v>
      </c>
      <c r="B89" s="8" t="s">
        <v>113</v>
      </c>
      <c r="C89" s="8">
        <v>1</v>
      </c>
      <c r="D89" s="10">
        <f t="shared" si="5"/>
        <v>1</v>
      </c>
      <c r="E89" s="10">
        <f t="shared" si="6"/>
        <v>0</v>
      </c>
      <c r="F89" s="15" t="s">
        <v>61</v>
      </c>
      <c r="G89" s="12">
        <f t="shared" si="7"/>
        <v>0</v>
      </c>
      <c r="H89" s="13">
        <f t="shared" si="8"/>
        <v>0</v>
      </c>
      <c r="I89" s="13">
        <f t="shared" si="9"/>
        <v>0</v>
      </c>
    </row>
    <row r="90" spans="1:9" x14ac:dyDescent="0.25">
      <c r="A90" s="7">
        <v>9788895983752</v>
      </c>
      <c r="B90" s="8" t="s">
        <v>114</v>
      </c>
      <c r="C90" s="8">
        <v>1</v>
      </c>
      <c r="D90" s="10">
        <f t="shared" si="5"/>
        <v>1</v>
      </c>
      <c r="E90" s="10">
        <f t="shared" si="6"/>
        <v>0</v>
      </c>
      <c r="F90" s="15" t="s">
        <v>15</v>
      </c>
      <c r="G90" s="12">
        <f t="shared" si="7"/>
        <v>0</v>
      </c>
      <c r="H90" s="13">
        <f t="shared" si="8"/>
        <v>0</v>
      </c>
      <c r="I90" s="13">
        <f t="shared" si="9"/>
        <v>0</v>
      </c>
    </row>
    <row r="91" spans="1:9" x14ac:dyDescent="0.25">
      <c r="A91" s="7">
        <v>9788886423540</v>
      </c>
      <c r="B91" s="8" t="s">
        <v>115</v>
      </c>
      <c r="C91" s="8">
        <v>796</v>
      </c>
      <c r="D91" s="10">
        <f t="shared" si="5"/>
        <v>557</v>
      </c>
      <c r="E91" s="10">
        <f t="shared" si="6"/>
        <v>239</v>
      </c>
      <c r="F91" s="15" t="s">
        <v>9</v>
      </c>
      <c r="G91" s="12">
        <f t="shared" si="7"/>
        <v>836.5</v>
      </c>
      <c r="H91" s="13">
        <f t="shared" si="8"/>
        <v>804.32</v>
      </c>
      <c r="I91" s="13">
        <f t="shared" si="9"/>
        <v>32.18</v>
      </c>
    </row>
    <row r="92" spans="1:9" x14ac:dyDescent="0.25">
      <c r="A92" s="7">
        <v>9788886423694</v>
      </c>
      <c r="B92" s="8" t="s">
        <v>116</v>
      </c>
      <c r="C92" s="8">
        <v>35</v>
      </c>
      <c r="D92" s="10">
        <f t="shared" si="5"/>
        <v>25</v>
      </c>
      <c r="E92" s="10">
        <f t="shared" si="6"/>
        <v>10</v>
      </c>
      <c r="F92" s="15" t="s">
        <v>61</v>
      </c>
      <c r="G92" s="12">
        <f t="shared" si="7"/>
        <v>80</v>
      </c>
      <c r="H92" s="13">
        <f t="shared" si="8"/>
        <v>76.92</v>
      </c>
      <c r="I92" s="13">
        <f t="shared" si="9"/>
        <v>3.08</v>
      </c>
    </row>
    <row r="93" spans="1:9" x14ac:dyDescent="0.25">
      <c r="A93" s="7">
        <v>9788895983493</v>
      </c>
      <c r="B93" s="8" t="s">
        <v>117</v>
      </c>
      <c r="C93" s="8">
        <v>11</v>
      </c>
      <c r="D93" s="10">
        <f t="shared" si="5"/>
        <v>8</v>
      </c>
      <c r="E93" s="10">
        <f t="shared" si="6"/>
        <v>3</v>
      </c>
      <c r="F93" s="15" t="s">
        <v>2</v>
      </c>
      <c r="G93" s="12">
        <f t="shared" si="7"/>
        <v>9</v>
      </c>
      <c r="H93" s="13">
        <f t="shared" si="8"/>
        <v>8.65</v>
      </c>
      <c r="I93" s="13">
        <f t="shared" si="9"/>
        <v>0.35</v>
      </c>
    </row>
    <row r="94" spans="1:9" x14ac:dyDescent="0.25">
      <c r="A94" s="7">
        <v>9791280736178</v>
      </c>
      <c r="B94" s="8" t="s">
        <v>118</v>
      </c>
      <c r="C94" s="8">
        <v>381</v>
      </c>
      <c r="D94" s="10">
        <f t="shared" si="5"/>
        <v>267</v>
      </c>
      <c r="E94" s="10">
        <f t="shared" si="6"/>
        <v>114</v>
      </c>
      <c r="F94" s="15" t="s">
        <v>15</v>
      </c>
      <c r="G94" s="12">
        <f t="shared" si="7"/>
        <v>285</v>
      </c>
      <c r="H94" s="13">
        <f t="shared" si="8"/>
        <v>274.02999999999997</v>
      </c>
      <c r="I94" s="13">
        <f t="shared" si="9"/>
        <v>10.97</v>
      </c>
    </row>
    <row r="95" spans="1:9" x14ac:dyDescent="0.25">
      <c r="A95" s="7">
        <v>9788895983042</v>
      </c>
      <c r="B95" s="8" t="s">
        <v>119</v>
      </c>
      <c r="C95" s="8">
        <v>1</v>
      </c>
      <c r="D95" s="10">
        <f t="shared" si="5"/>
        <v>1</v>
      </c>
      <c r="E95" s="10">
        <f t="shared" si="6"/>
        <v>0</v>
      </c>
      <c r="F95" s="15" t="s">
        <v>61</v>
      </c>
      <c r="G95" s="12">
        <f t="shared" si="7"/>
        <v>0</v>
      </c>
      <c r="H95" s="13">
        <f t="shared" si="8"/>
        <v>0</v>
      </c>
      <c r="I95" s="13">
        <f t="shared" si="9"/>
        <v>0</v>
      </c>
    </row>
    <row r="96" spans="1:9" x14ac:dyDescent="0.25">
      <c r="A96" s="7">
        <v>9788886423847</v>
      </c>
      <c r="B96" s="8" t="s">
        <v>120</v>
      </c>
      <c r="C96" s="8">
        <v>12</v>
      </c>
      <c r="D96" s="10">
        <f t="shared" si="5"/>
        <v>8</v>
      </c>
      <c r="E96" s="10">
        <f t="shared" si="6"/>
        <v>4</v>
      </c>
      <c r="F96" s="15" t="s">
        <v>29</v>
      </c>
      <c r="G96" s="12">
        <f t="shared" si="7"/>
        <v>24</v>
      </c>
      <c r="H96" s="13">
        <f t="shared" si="8"/>
        <v>23.07</v>
      </c>
      <c r="I96" s="13">
        <f t="shared" si="9"/>
        <v>0.93</v>
      </c>
    </row>
    <row r="97" spans="1:9" x14ac:dyDescent="0.25">
      <c r="A97" s="7">
        <v>9788895983899</v>
      </c>
      <c r="B97" s="8" t="s">
        <v>121</v>
      </c>
      <c r="C97" s="8">
        <v>56</v>
      </c>
      <c r="D97" s="10">
        <f t="shared" si="5"/>
        <v>39</v>
      </c>
      <c r="E97" s="10">
        <f t="shared" si="6"/>
        <v>17</v>
      </c>
      <c r="F97" s="15" t="s">
        <v>26</v>
      </c>
      <c r="G97" s="12">
        <f t="shared" si="7"/>
        <v>34</v>
      </c>
      <c r="H97" s="13">
        <f t="shared" si="8"/>
        <v>32.69</v>
      </c>
      <c r="I97" s="13">
        <f t="shared" si="9"/>
        <v>1.31</v>
      </c>
    </row>
    <row r="98" spans="1:9" x14ac:dyDescent="0.25">
      <c r="A98" s="7">
        <v>9791280736383</v>
      </c>
      <c r="B98" s="8" t="s">
        <v>122</v>
      </c>
      <c r="C98" s="8">
        <v>9</v>
      </c>
      <c r="D98" s="10">
        <f t="shared" si="5"/>
        <v>6</v>
      </c>
      <c r="E98" s="10">
        <f t="shared" si="6"/>
        <v>3</v>
      </c>
      <c r="F98" s="15" t="s">
        <v>10</v>
      </c>
      <c r="G98" s="12">
        <f t="shared" si="7"/>
        <v>45</v>
      </c>
      <c r="H98" s="13">
        <f t="shared" si="8"/>
        <v>43.26</v>
      </c>
      <c r="I98" s="13">
        <f t="shared" si="9"/>
        <v>1.74</v>
      </c>
    </row>
    <row r="99" spans="1:9" x14ac:dyDescent="0.25">
      <c r="A99" s="7">
        <v>9791280736345</v>
      </c>
      <c r="B99" s="8" t="s">
        <v>123</v>
      </c>
      <c r="C99" s="8">
        <v>17</v>
      </c>
      <c r="D99" s="10">
        <f t="shared" si="5"/>
        <v>12</v>
      </c>
      <c r="E99" s="10">
        <f t="shared" si="6"/>
        <v>5</v>
      </c>
      <c r="F99" s="15" t="s">
        <v>10</v>
      </c>
      <c r="G99" s="12">
        <f t="shared" si="7"/>
        <v>75</v>
      </c>
      <c r="H99" s="13">
        <f t="shared" si="8"/>
        <v>72.11</v>
      </c>
      <c r="I99" s="13">
        <f t="shared" si="9"/>
        <v>2.89</v>
      </c>
    </row>
    <row r="100" spans="1:9" x14ac:dyDescent="0.25">
      <c r="A100" s="7">
        <v>9788895983110</v>
      </c>
      <c r="B100" s="8" t="s">
        <v>124</v>
      </c>
      <c r="C100" s="8">
        <v>1</v>
      </c>
      <c r="D100" s="10">
        <f t="shared" si="5"/>
        <v>1</v>
      </c>
      <c r="E100" s="10">
        <f t="shared" si="6"/>
        <v>0</v>
      </c>
      <c r="F100" s="15" t="s">
        <v>7</v>
      </c>
      <c r="G100" s="12">
        <f t="shared" si="7"/>
        <v>0</v>
      </c>
      <c r="H100" s="13">
        <f t="shared" si="8"/>
        <v>0</v>
      </c>
      <c r="I100" s="13">
        <f t="shared" si="9"/>
        <v>0</v>
      </c>
    </row>
    <row r="101" spans="1:9" x14ac:dyDescent="0.25">
      <c r="A101" s="7">
        <v>9791280736024</v>
      </c>
      <c r="B101" s="8" t="s">
        <v>125</v>
      </c>
      <c r="C101" s="8">
        <v>3</v>
      </c>
      <c r="D101" s="10">
        <f t="shared" si="5"/>
        <v>2</v>
      </c>
      <c r="E101" s="10">
        <f t="shared" si="6"/>
        <v>1</v>
      </c>
      <c r="F101" s="15" t="s">
        <v>21</v>
      </c>
      <c r="G101" s="12">
        <f t="shared" si="7"/>
        <v>10</v>
      </c>
      <c r="H101" s="13">
        <f t="shared" si="8"/>
        <v>9.61</v>
      </c>
      <c r="I101" s="13">
        <f t="shared" si="9"/>
        <v>0.39</v>
      </c>
    </row>
    <row r="102" spans="1:9" x14ac:dyDescent="0.25">
      <c r="A102" s="7">
        <v>9788895983981</v>
      </c>
      <c r="B102" s="8" t="s">
        <v>126</v>
      </c>
      <c r="C102" s="8">
        <v>12</v>
      </c>
      <c r="D102" s="10">
        <f t="shared" si="5"/>
        <v>8</v>
      </c>
      <c r="E102" s="10">
        <f t="shared" si="6"/>
        <v>4</v>
      </c>
      <c r="F102" s="15" t="s">
        <v>107</v>
      </c>
      <c r="G102" s="12">
        <f t="shared" si="7"/>
        <v>36</v>
      </c>
      <c r="H102" s="13">
        <f t="shared" si="8"/>
        <v>34.61</v>
      </c>
      <c r="I102" s="13">
        <f t="shared" si="9"/>
        <v>1.39</v>
      </c>
    </row>
    <row r="103" spans="1:9" x14ac:dyDescent="0.25">
      <c r="A103" s="7">
        <v>9788895983974</v>
      </c>
      <c r="B103" s="8" t="s">
        <v>127</v>
      </c>
      <c r="C103" s="8">
        <v>7</v>
      </c>
      <c r="D103" s="10">
        <f t="shared" si="5"/>
        <v>5</v>
      </c>
      <c r="E103" s="10">
        <f t="shared" si="6"/>
        <v>2</v>
      </c>
      <c r="F103" s="15" t="s">
        <v>107</v>
      </c>
      <c r="G103" s="12">
        <f t="shared" si="7"/>
        <v>18</v>
      </c>
      <c r="H103" s="13">
        <f t="shared" si="8"/>
        <v>17.3</v>
      </c>
      <c r="I103" s="13">
        <f t="shared" si="9"/>
        <v>0.7</v>
      </c>
    </row>
    <row r="104" spans="1:9" x14ac:dyDescent="0.25">
      <c r="A104" s="7">
        <v>9788895983998</v>
      </c>
      <c r="B104" s="8" t="s">
        <v>128</v>
      </c>
      <c r="C104" s="8">
        <v>2</v>
      </c>
      <c r="D104" s="10">
        <f t="shared" si="5"/>
        <v>1</v>
      </c>
      <c r="E104" s="10">
        <f t="shared" si="6"/>
        <v>1</v>
      </c>
      <c r="F104" s="15" t="s">
        <v>107</v>
      </c>
      <c r="G104" s="12">
        <f t="shared" si="7"/>
        <v>9</v>
      </c>
      <c r="H104" s="13">
        <f t="shared" si="8"/>
        <v>8.65</v>
      </c>
      <c r="I104" s="13">
        <f t="shared" si="9"/>
        <v>0.35</v>
      </c>
    </row>
    <row r="105" spans="1:9" x14ac:dyDescent="0.25">
      <c r="A105" s="7">
        <v>9788895983059</v>
      </c>
      <c r="B105" s="8" t="s">
        <v>129</v>
      </c>
      <c r="C105" s="8">
        <v>281</v>
      </c>
      <c r="D105" s="10">
        <f t="shared" si="5"/>
        <v>197</v>
      </c>
      <c r="E105" s="10">
        <f t="shared" si="6"/>
        <v>84</v>
      </c>
      <c r="F105" s="15" t="s">
        <v>44</v>
      </c>
      <c r="G105" s="12">
        <f t="shared" si="7"/>
        <v>420</v>
      </c>
      <c r="H105" s="13">
        <f t="shared" si="8"/>
        <v>403.84</v>
      </c>
      <c r="I105" s="13">
        <f t="shared" si="9"/>
        <v>16.16</v>
      </c>
    </row>
    <row r="106" spans="1:9" x14ac:dyDescent="0.25">
      <c r="A106" s="7">
        <v>9791280736352</v>
      </c>
      <c r="B106" s="8" t="s">
        <v>129</v>
      </c>
      <c r="C106" s="8">
        <v>1020</v>
      </c>
      <c r="D106" s="10">
        <f t="shared" si="5"/>
        <v>714</v>
      </c>
      <c r="E106" s="10">
        <f t="shared" si="6"/>
        <v>306</v>
      </c>
      <c r="F106" s="15" t="s">
        <v>64</v>
      </c>
      <c r="G106" s="12">
        <f t="shared" si="7"/>
        <v>856.8</v>
      </c>
      <c r="H106" s="13">
        <f t="shared" si="8"/>
        <v>823.84</v>
      </c>
      <c r="I106" s="13">
        <f t="shared" si="9"/>
        <v>32.96</v>
      </c>
    </row>
    <row r="107" spans="1:9" x14ac:dyDescent="0.25">
      <c r="A107" s="7">
        <v>9791280736369</v>
      </c>
      <c r="B107" s="8" t="s">
        <v>130</v>
      </c>
      <c r="C107" s="8">
        <v>1158</v>
      </c>
      <c r="D107" s="10">
        <f t="shared" si="5"/>
        <v>811</v>
      </c>
      <c r="E107" s="10">
        <f t="shared" si="6"/>
        <v>347</v>
      </c>
      <c r="F107" s="15" t="s">
        <v>64</v>
      </c>
      <c r="G107" s="12">
        <f t="shared" si="7"/>
        <v>971.59999999999991</v>
      </c>
      <c r="H107" s="13">
        <f t="shared" si="8"/>
        <v>934.23</v>
      </c>
      <c r="I107" s="13">
        <f t="shared" si="9"/>
        <v>37.369999999999997</v>
      </c>
    </row>
    <row r="108" spans="1:9" x14ac:dyDescent="0.25">
      <c r="A108" s="7">
        <v>9788895983066</v>
      </c>
      <c r="B108" s="8" t="s">
        <v>131</v>
      </c>
      <c r="C108" s="8">
        <v>12</v>
      </c>
      <c r="D108" s="10">
        <f t="shared" si="5"/>
        <v>8</v>
      </c>
      <c r="E108" s="10">
        <f t="shared" si="6"/>
        <v>4</v>
      </c>
      <c r="F108" s="15" t="s">
        <v>132</v>
      </c>
      <c r="G108" s="12">
        <f t="shared" si="7"/>
        <v>34</v>
      </c>
      <c r="H108" s="13">
        <f t="shared" si="8"/>
        <v>32.69</v>
      </c>
      <c r="I108" s="13">
        <f t="shared" si="9"/>
        <v>1.31</v>
      </c>
    </row>
    <row r="109" spans="1:9" x14ac:dyDescent="0.25">
      <c r="A109" s="7">
        <v>9788895983141</v>
      </c>
      <c r="B109" s="8" t="s">
        <v>133</v>
      </c>
      <c r="C109" s="8">
        <v>77</v>
      </c>
      <c r="D109" s="10">
        <f t="shared" si="5"/>
        <v>54</v>
      </c>
      <c r="E109" s="10">
        <f t="shared" si="6"/>
        <v>23</v>
      </c>
      <c r="F109" s="15" t="s">
        <v>72</v>
      </c>
      <c r="G109" s="12">
        <f t="shared" si="7"/>
        <v>36.800000000000004</v>
      </c>
      <c r="H109" s="13">
        <f t="shared" si="8"/>
        <v>35.380000000000003</v>
      </c>
      <c r="I109" s="13">
        <f t="shared" si="9"/>
        <v>1.42</v>
      </c>
    </row>
    <row r="110" spans="1:9" x14ac:dyDescent="0.25">
      <c r="A110" s="7">
        <v>9788895983165</v>
      </c>
      <c r="B110" s="8" t="s">
        <v>134</v>
      </c>
      <c r="C110" s="8">
        <v>9</v>
      </c>
      <c r="D110" s="10">
        <f t="shared" si="5"/>
        <v>6</v>
      </c>
      <c r="E110" s="10">
        <f t="shared" si="6"/>
        <v>3</v>
      </c>
      <c r="F110" s="15" t="s">
        <v>72</v>
      </c>
      <c r="G110" s="12">
        <f t="shared" si="7"/>
        <v>4.8000000000000007</v>
      </c>
      <c r="H110" s="13">
        <f t="shared" si="8"/>
        <v>4.6100000000000003</v>
      </c>
      <c r="I110" s="13">
        <f t="shared" si="9"/>
        <v>0.19</v>
      </c>
    </row>
    <row r="111" spans="1:9" x14ac:dyDescent="0.25">
      <c r="A111" s="7">
        <v>9788895983349</v>
      </c>
      <c r="B111" s="8" t="s">
        <v>135</v>
      </c>
      <c r="C111" s="8">
        <v>15</v>
      </c>
      <c r="D111" s="10">
        <f t="shared" si="5"/>
        <v>11</v>
      </c>
      <c r="E111" s="10">
        <f t="shared" si="6"/>
        <v>4</v>
      </c>
      <c r="F111" s="15" t="s">
        <v>9</v>
      </c>
      <c r="G111" s="12">
        <f t="shared" si="7"/>
        <v>14</v>
      </c>
      <c r="H111" s="13">
        <f t="shared" si="8"/>
        <v>13.46</v>
      </c>
      <c r="I111" s="13">
        <f t="shared" si="9"/>
        <v>0.54</v>
      </c>
    </row>
    <row r="112" spans="1:9" x14ac:dyDescent="0.25">
      <c r="A112" s="7">
        <v>9788895983943</v>
      </c>
      <c r="B112" s="8" t="s">
        <v>136</v>
      </c>
      <c r="C112" s="8">
        <v>31</v>
      </c>
      <c r="D112" s="10">
        <f t="shared" si="5"/>
        <v>22</v>
      </c>
      <c r="E112" s="10">
        <f t="shared" si="6"/>
        <v>9</v>
      </c>
      <c r="F112" s="15" t="s">
        <v>137</v>
      </c>
      <c r="G112" s="12">
        <f t="shared" si="7"/>
        <v>63</v>
      </c>
      <c r="H112" s="13">
        <f t="shared" si="8"/>
        <v>60.57</v>
      </c>
      <c r="I112" s="13">
        <f t="shared" si="9"/>
        <v>2.4300000000000002</v>
      </c>
    </row>
    <row r="113" spans="1:9" x14ac:dyDescent="0.25">
      <c r="A113" s="7">
        <v>9788895983691</v>
      </c>
      <c r="B113" s="8" t="s">
        <v>138</v>
      </c>
      <c r="C113" s="8">
        <v>6</v>
      </c>
      <c r="D113" s="10">
        <f t="shared" si="5"/>
        <v>4</v>
      </c>
      <c r="E113" s="10">
        <f t="shared" si="6"/>
        <v>2</v>
      </c>
      <c r="F113" s="15" t="s">
        <v>2</v>
      </c>
      <c r="G113" s="12">
        <f t="shared" si="7"/>
        <v>6</v>
      </c>
      <c r="H113" s="13">
        <f t="shared" si="8"/>
        <v>5.76</v>
      </c>
      <c r="I113" s="13">
        <f t="shared" si="9"/>
        <v>0.24</v>
      </c>
    </row>
    <row r="114" spans="1:9" x14ac:dyDescent="0.25">
      <c r="A114" s="7">
        <v>9788886423151</v>
      </c>
      <c r="B114" s="8" t="s">
        <v>139</v>
      </c>
      <c r="C114" s="8">
        <v>41</v>
      </c>
      <c r="D114" s="10">
        <f t="shared" si="5"/>
        <v>29</v>
      </c>
      <c r="E114" s="10">
        <f t="shared" si="6"/>
        <v>12</v>
      </c>
      <c r="F114" s="15" t="s">
        <v>61</v>
      </c>
      <c r="G114" s="12">
        <f t="shared" si="7"/>
        <v>96</v>
      </c>
      <c r="H114" s="13">
        <f t="shared" si="8"/>
        <v>92.3</v>
      </c>
      <c r="I114" s="13">
        <f t="shared" si="9"/>
        <v>3.7</v>
      </c>
    </row>
    <row r="115" spans="1:9" x14ac:dyDescent="0.25">
      <c r="A115" s="7">
        <v>9788886423625</v>
      </c>
      <c r="B115" s="8" t="s">
        <v>140</v>
      </c>
      <c r="C115" s="8">
        <v>4889</v>
      </c>
      <c r="D115" s="10">
        <f t="shared" si="5"/>
        <v>3422</v>
      </c>
      <c r="E115" s="10">
        <f t="shared" si="6"/>
        <v>1467</v>
      </c>
      <c r="F115" s="15" t="s">
        <v>64</v>
      </c>
      <c r="G115" s="12">
        <f t="shared" si="7"/>
        <v>4107.5999999999995</v>
      </c>
      <c r="H115" s="13">
        <f t="shared" si="8"/>
        <v>3949.61</v>
      </c>
      <c r="I115" s="13">
        <f t="shared" si="9"/>
        <v>157.99</v>
      </c>
    </row>
    <row r="116" spans="1:9" x14ac:dyDescent="0.25">
      <c r="A116" s="7">
        <v>9788886423632</v>
      </c>
      <c r="B116" s="8" t="s">
        <v>141</v>
      </c>
      <c r="C116" s="8">
        <v>3905</v>
      </c>
      <c r="D116" s="10">
        <f t="shared" si="5"/>
        <v>2734</v>
      </c>
      <c r="E116" s="10">
        <f t="shared" si="6"/>
        <v>1171</v>
      </c>
      <c r="F116" s="15" t="s">
        <v>64</v>
      </c>
      <c r="G116" s="12">
        <f t="shared" si="7"/>
        <v>3278.7999999999997</v>
      </c>
      <c r="H116" s="13">
        <f t="shared" si="8"/>
        <v>3152.69</v>
      </c>
      <c r="I116" s="13">
        <f t="shared" si="9"/>
        <v>126.11</v>
      </c>
    </row>
    <row r="117" spans="1:9" x14ac:dyDescent="0.25">
      <c r="A117" s="7">
        <v>9788895983653</v>
      </c>
      <c r="B117" s="8" t="s">
        <v>142</v>
      </c>
      <c r="C117" s="8">
        <v>13</v>
      </c>
      <c r="D117" s="10">
        <f t="shared" si="5"/>
        <v>9</v>
      </c>
      <c r="E117" s="10">
        <f t="shared" si="6"/>
        <v>4</v>
      </c>
      <c r="F117" s="15" t="s">
        <v>2</v>
      </c>
      <c r="G117" s="12">
        <f t="shared" si="7"/>
        <v>12</v>
      </c>
      <c r="H117" s="13">
        <f t="shared" si="8"/>
        <v>11.53</v>
      </c>
      <c r="I117" s="13">
        <f t="shared" si="9"/>
        <v>0.47</v>
      </c>
    </row>
    <row r="118" spans="1:9" x14ac:dyDescent="0.25">
      <c r="A118" s="7">
        <v>9791280736147</v>
      </c>
      <c r="B118" s="8" t="s">
        <v>143</v>
      </c>
      <c r="C118" s="8">
        <v>5</v>
      </c>
      <c r="D118" s="10">
        <f t="shared" si="5"/>
        <v>4</v>
      </c>
      <c r="E118" s="10">
        <f t="shared" si="6"/>
        <v>1</v>
      </c>
      <c r="F118" s="15" t="s">
        <v>26</v>
      </c>
      <c r="G118" s="12">
        <f t="shared" si="7"/>
        <v>2</v>
      </c>
      <c r="H118" s="13">
        <f t="shared" si="8"/>
        <v>1.92</v>
      </c>
      <c r="I118" s="13">
        <f t="shared" si="9"/>
        <v>0.08</v>
      </c>
    </row>
    <row r="119" spans="1:9" x14ac:dyDescent="0.25">
      <c r="A119" s="7">
        <v>9788895983639</v>
      </c>
      <c r="B119" s="8" t="s">
        <v>144</v>
      </c>
      <c r="C119" s="8">
        <v>77</v>
      </c>
      <c r="D119" s="10">
        <f t="shared" si="5"/>
        <v>54</v>
      </c>
      <c r="E119" s="10">
        <f t="shared" si="6"/>
        <v>23</v>
      </c>
      <c r="F119" s="15" t="s">
        <v>89</v>
      </c>
      <c r="G119" s="12">
        <f t="shared" si="7"/>
        <v>23</v>
      </c>
      <c r="H119" s="13">
        <f t="shared" si="8"/>
        <v>22.11</v>
      </c>
      <c r="I119" s="13">
        <f t="shared" si="9"/>
        <v>0.89</v>
      </c>
    </row>
    <row r="120" spans="1:9" x14ac:dyDescent="0.25">
      <c r="A120" s="7">
        <v>9788895983783</v>
      </c>
      <c r="B120" s="8" t="s">
        <v>145</v>
      </c>
      <c r="C120" s="8">
        <v>3</v>
      </c>
      <c r="D120" s="10">
        <f t="shared" si="5"/>
        <v>2</v>
      </c>
      <c r="E120" s="10">
        <f t="shared" si="6"/>
        <v>1</v>
      </c>
      <c r="F120" s="15" t="s">
        <v>146</v>
      </c>
      <c r="G120" s="12">
        <f t="shared" si="7"/>
        <v>4.8</v>
      </c>
      <c r="H120" s="13">
        <f t="shared" si="8"/>
        <v>4.6100000000000003</v>
      </c>
      <c r="I120" s="13">
        <f t="shared" si="9"/>
        <v>0.19</v>
      </c>
    </row>
    <row r="121" spans="1:9" x14ac:dyDescent="0.25">
      <c r="A121" s="7">
        <v>9788895983738</v>
      </c>
      <c r="B121" s="8" t="s">
        <v>147</v>
      </c>
      <c r="C121" s="8">
        <v>10</v>
      </c>
      <c r="D121" s="10">
        <f t="shared" si="5"/>
        <v>7</v>
      </c>
      <c r="E121" s="10">
        <f t="shared" si="6"/>
        <v>3</v>
      </c>
      <c r="F121" s="15" t="s">
        <v>58</v>
      </c>
      <c r="G121" s="12">
        <f t="shared" si="7"/>
        <v>11.399999999999999</v>
      </c>
      <c r="H121" s="13">
        <f t="shared" si="8"/>
        <v>10.96</v>
      </c>
      <c r="I121" s="13">
        <f t="shared" si="9"/>
        <v>0.44</v>
      </c>
    </row>
    <row r="122" spans="1:9" x14ac:dyDescent="0.25">
      <c r="A122" s="7">
        <v>9788895983646</v>
      </c>
      <c r="B122" s="8" t="s">
        <v>148</v>
      </c>
      <c r="C122" s="8">
        <v>26</v>
      </c>
      <c r="D122" s="10">
        <f t="shared" si="5"/>
        <v>18</v>
      </c>
      <c r="E122" s="10">
        <f t="shared" si="6"/>
        <v>8</v>
      </c>
      <c r="F122" s="15" t="s">
        <v>26</v>
      </c>
      <c r="G122" s="12">
        <f t="shared" si="7"/>
        <v>16</v>
      </c>
      <c r="H122" s="13">
        <f t="shared" si="8"/>
        <v>15.38</v>
      </c>
      <c r="I122" s="13">
        <f t="shared" si="9"/>
        <v>0.62</v>
      </c>
    </row>
    <row r="123" spans="1:9" x14ac:dyDescent="0.25">
      <c r="A123" s="7">
        <v>6002014000070</v>
      </c>
      <c r="B123" s="8" t="s">
        <v>149</v>
      </c>
      <c r="C123" s="8">
        <v>20</v>
      </c>
      <c r="D123" s="10">
        <f t="shared" si="5"/>
        <v>14</v>
      </c>
      <c r="E123" s="10">
        <f t="shared" si="6"/>
        <v>6</v>
      </c>
      <c r="F123" s="15" t="s">
        <v>38</v>
      </c>
      <c r="G123" s="12">
        <f t="shared" si="7"/>
        <v>1.2000000000000002</v>
      </c>
      <c r="H123" s="13">
        <f t="shared" si="8"/>
        <v>1.1499999999999999</v>
      </c>
      <c r="I123" s="13">
        <f t="shared" si="9"/>
        <v>0.05</v>
      </c>
    </row>
    <row r="124" spans="1:9" x14ac:dyDescent="0.25">
      <c r="A124" s="7">
        <v>9791280736215</v>
      </c>
      <c r="B124" s="8" t="s">
        <v>150</v>
      </c>
      <c r="C124" s="8">
        <v>756</v>
      </c>
      <c r="D124" s="10">
        <f t="shared" si="5"/>
        <v>529</v>
      </c>
      <c r="E124" s="10">
        <f t="shared" si="6"/>
        <v>227</v>
      </c>
      <c r="F124" s="15" t="s">
        <v>15</v>
      </c>
      <c r="G124" s="12">
        <f t="shared" si="7"/>
        <v>567.5</v>
      </c>
      <c r="H124" s="13">
        <f t="shared" si="8"/>
        <v>545.66999999999996</v>
      </c>
      <c r="I124" s="13">
        <f t="shared" si="9"/>
        <v>21.83</v>
      </c>
    </row>
    <row r="125" spans="1:9" x14ac:dyDescent="0.25">
      <c r="A125" s="7">
        <v>9788886423922</v>
      </c>
      <c r="B125" s="8" t="s">
        <v>151</v>
      </c>
      <c r="C125" s="8">
        <v>1</v>
      </c>
      <c r="D125" s="10">
        <f t="shared" si="5"/>
        <v>1</v>
      </c>
      <c r="E125" s="10">
        <f t="shared" si="6"/>
        <v>0</v>
      </c>
      <c r="F125" s="15" t="s">
        <v>61</v>
      </c>
      <c r="G125" s="12">
        <f t="shared" si="7"/>
        <v>0</v>
      </c>
      <c r="H125" s="13">
        <f t="shared" si="8"/>
        <v>0</v>
      </c>
      <c r="I125" s="13">
        <f t="shared" si="9"/>
        <v>0</v>
      </c>
    </row>
    <row r="126" spans="1:9" ht="18" x14ac:dyDescent="0.25">
      <c r="A126" s="18" t="s">
        <v>164</v>
      </c>
      <c r="B126" s="16"/>
      <c r="C126" s="16"/>
      <c r="D126" s="16"/>
      <c r="E126" s="16"/>
      <c r="F126" s="16"/>
      <c r="G126" s="16"/>
      <c r="H126" s="17"/>
      <c r="I126" s="19">
        <f>SUM(I6:I125)</f>
        <v>1638.3500000000004</v>
      </c>
    </row>
  </sheetData>
  <mergeCells count="5">
    <mergeCell ref="H3:I4"/>
    <mergeCell ref="E3:G4"/>
    <mergeCell ref="A3:D4"/>
    <mergeCell ref="A1:I2"/>
    <mergeCell ref="A126:H1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created xsi:type="dcterms:W3CDTF">2024-01-12T17:36:02Z</dcterms:created>
  <dcterms:modified xsi:type="dcterms:W3CDTF">2024-01-12T17:43:06Z</dcterms:modified>
</cp:coreProperties>
</file>