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60" windowWidth="20730" windowHeight="1170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40" i="1" l="1"/>
  <c r="D40" i="1" s="1"/>
  <c r="F40" i="1" s="1"/>
  <c r="C11" i="1"/>
  <c r="D11" i="1" s="1"/>
  <c r="F11" i="1" s="1"/>
  <c r="C9" i="1"/>
  <c r="D9" i="1" s="1"/>
  <c r="F9" i="1" s="1"/>
  <c r="C91" i="1"/>
  <c r="D91" i="1" s="1"/>
  <c r="F91" i="1" s="1"/>
  <c r="C90" i="1"/>
  <c r="D90" i="1" s="1"/>
  <c r="F90" i="1" s="1"/>
  <c r="C89" i="1"/>
  <c r="D89" i="1" s="1"/>
  <c r="F89" i="1" s="1"/>
  <c r="C88" i="1"/>
  <c r="D88" i="1" s="1"/>
  <c r="F88" i="1" s="1"/>
  <c r="C87" i="1"/>
  <c r="D87" i="1" s="1"/>
  <c r="F87" i="1" s="1"/>
  <c r="C86" i="1"/>
  <c r="D86" i="1" s="1"/>
  <c r="F86" i="1" s="1"/>
  <c r="C85" i="1"/>
  <c r="D85" i="1" s="1"/>
  <c r="F85" i="1" s="1"/>
  <c r="C84" i="1"/>
  <c r="D84" i="1" s="1"/>
  <c r="F84" i="1" s="1"/>
  <c r="C83" i="1"/>
  <c r="D83" i="1" s="1"/>
  <c r="F83" i="1" s="1"/>
  <c r="C82" i="1"/>
  <c r="D82" i="1" s="1"/>
  <c r="F82" i="1" s="1"/>
  <c r="C81" i="1"/>
  <c r="D81" i="1" s="1"/>
  <c r="F81" i="1" s="1"/>
  <c r="C80" i="1"/>
  <c r="D80" i="1" s="1"/>
  <c r="F80" i="1" s="1"/>
  <c r="C79" i="1"/>
  <c r="D79" i="1" s="1"/>
  <c r="F79" i="1" s="1"/>
  <c r="C78" i="1"/>
  <c r="D78" i="1" s="1"/>
  <c r="F78" i="1" s="1"/>
  <c r="C77" i="1"/>
  <c r="D77" i="1" s="1"/>
  <c r="F77" i="1" s="1"/>
  <c r="G77" i="1" s="1"/>
  <c r="C76" i="1"/>
  <c r="D76" i="1" s="1"/>
  <c r="F76" i="1" s="1"/>
  <c r="C75" i="1"/>
  <c r="D75" i="1" s="1"/>
  <c r="F75" i="1" s="1"/>
  <c r="C74" i="1"/>
  <c r="D74" i="1" s="1"/>
  <c r="F74" i="1" s="1"/>
  <c r="C73" i="1"/>
  <c r="D73" i="1" s="1"/>
  <c r="F73" i="1" s="1"/>
  <c r="G73" i="1" s="1"/>
  <c r="C72" i="1"/>
  <c r="D72" i="1" s="1"/>
  <c r="F72" i="1" s="1"/>
  <c r="C71" i="1"/>
  <c r="D71" i="1" s="1"/>
  <c r="F71" i="1" s="1"/>
  <c r="G71" i="1" s="1"/>
  <c r="C70" i="1"/>
  <c r="D70" i="1" s="1"/>
  <c r="F70" i="1" s="1"/>
  <c r="C69" i="1"/>
  <c r="D69" i="1" s="1"/>
  <c r="F69" i="1" s="1"/>
  <c r="G69" i="1" s="1"/>
  <c r="C68" i="1"/>
  <c r="D68" i="1" s="1"/>
  <c r="F68" i="1" s="1"/>
  <c r="G68" i="1" s="1"/>
  <c r="C67" i="1"/>
  <c r="D67" i="1" s="1"/>
  <c r="F67" i="1" s="1"/>
  <c r="C66" i="1"/>
  <c r="D66" i="1" s="1"/>
  <c r="F66" i="1" s="1"/>
  <c r="C65" i="1"/>
  <c r="D65" i="1" s="1"/>
  <c r="F65" i="1" s="1"/>
  <c r="G65" i="1" s="1"/>
  <c r="C64" i="1"/>
  <c r="D64" i="1" s="1"/>
  <c r="F64" i="1" s="1"/>
  <c r="G64" i="1" s="1"/>
  <c r="C63" i="1"/>
  <c r="D63" i="1" s="1"/>
  <c r="F63" i="1" s="1"/>
  <c r="C62" i="1"/>
  <c r="D62" i="1" s="1"/>
  <c r="F62" i="1" s="1"/>
  <c r="G62" i="1" s="1"/>
  <c r="C61" i="1"/>
  <c r="D61" i="1" s="1"/>
  <c r="F61" i="1" s="1"/>
  <c r="C60" i="1"/>
  <c r="D60" i="1" s="1"/>
  <c r="F60" i="1" s="1"/>
  <c r="C59" i="1"/>
  <c r="D59" i="1" s="1"/>
  <c r="F59" i="1" s="1"/>
  <c r="G59" i="1" s="1"/>
  <c r="C58" i="1"/>
  <c r="D58" i="1" s="1"/>
  <c r="F58" i="1" s="1"/>
  <c r="C57" i="1"/>
  <c r="D57" i="1" s="1"/>
  <c r="F57" i="1" s="1"/>
  <c r="G57" i="1" s="1"/>
  <c r="C56" i="1"/>
  <c r="D56" i="1" s="1"/>
  <c r="F56" i="1" s="1"/>
  <c r="C55" i="1"/>
  <c r="D55" i="1" s="1"/>
  <c r="F55" i="1" s="1"/>
  <c r="G55" i="1" s="1"/>
  <c r="C54" i="1"/>
  <c r="D54" i="1" s="1"/>
  <c r="F54" i="1" s="1"/>
  <c r="C53" i="1"/>
  <c r="D53" i="1" s="1"/>
  <c r="F53" i="1" s="1"/>
  <c r="G53" i="1" s="1"/>
  <c r="C52" i="1"/>
  <c r="D52" i="1" s="1"/>
  <c r="F52" i="1" s="1"/>
  <c r="C51" i="1"/>
  <c r="D51" i="1" s="1"/>
  <c r="F51" i="1" s="1"/>
  <c r="G51" i="1" s="1"/>
  <c r="C50" i="1"/>
  <c r="D50" i="1" s="1"/>
  <c r="F50" i="1" s="1"/>
  <c r="C49" i="1"/>
  <c r="D49" i="1" s="1"/>
  <c r="F49" i="1" s="1"/>
  <c r="G49" i="1" s="1"/>
  <c r="C48" i="1"/>
  <c r="D48" i="1" s="1"/>
  <c r="F48" i="1" s="1"/>
  <c r="C47" i="1"/>
  <c r="D47" i="1" s="1"/>
  <c r="F47" i="1" s="1"/>
  <c r="G47" i="1" s="1"/>
  <c r="C46" i="1"/>
  <c r="D46" i="1" s="1"/>
  <c r="F46" i="1" s="1"/>
  <c r="C45" i="1"/>
  <c r="D45" i="1" s="1"/>
  <c r="F45" i="1" s="1"/>
  <c r="G45" i="1" s="1"/>
  <c r="C44" i="1"/>
  <c r="D44" i="1" s="1"/>
  <c r="F44" i="1" s="1"/>
  <c r="C43" i="1"/>
  <c r="D43" i="1" s="1"/>
  <c r="F43" i="1" s="1"/>
  <c r="G43" i="1" s="1"/>
  <c r="C42" i="1"/>
  <c r="D42" i="1" s="1"/>
  <c r="F42" i="1" s="1"/>
  <c r="C41" i="1"/>
  <c r="D41" i="1" s="1"/>
  <c r="F41" i="1" s="1"/>
  <c r="G41" i="1" s="1"/>
  <c r="C39" i="1"/>
  <c r="D39" i="1" s="1"/>
  <c r="F39" i="1" s="1"/>
  <c r="G39" i="1" s="1"/>
  <c r="C38" i="1"/>
  <c r="D38" i="1" s="1"/>
  <c r="F38" i="1" s="1"/>
  <c r="G38" i="1" s="1"/>
  <c r="C37" i="1"/>
  <c r="D37" i="1" s="1"/>
  <c r="F37" i="1" s="1"/>
  <c r="C36" i="1"/>
  <c r="D36" i="1" s="1"/>
  <c r="F36" i="1" s="1"/>
  <c r="G36" i="1" s="1"/>
  <c r="C35" i="1"/>
  <c r="D35" i="1" s="1"/>
  <c r="F35" i="1" s="1"/>
  <c r="C34" i="1"/>
  <c r="D34" i="1" s="1"/>
  <c r="F34" i="1" s="1"/>
  <c r="G34" i="1" s="1"/>
  <c r="C33" i="1"/>
  <c r="D33" i="1" s="1"/>
  <c r="F33" i="1" s="1"/>
  <c r="G33" i="1" s="1"/>
  <c r="C32" i="1"/>
  <c r="D32" i="1" s="1"/>
  <c r="F32" i="1" s="1"/>
  <c r="G32" i="1" s="1"/>
  <c r="C31" i="1"/>
  <c r="D31" i="1" s="1"/>
  <c r="F31" i="1" s="1"/>
  <c r="G31" i="1" s="1"/>
  <c r="C30" i="1"/>
  <c r="D30" i="1" s="1"/>
  <c r="F30" i="1" s="1"/>
  <c r="G30" i="1" s="1"/>
  <c r="C29" i="1"/>
  <c r="D29" i="1" s="1"/>
  <c r="F29" i="1" s="1"/>
  <c r="G29" i="1" s="1"/>
  <c r="C28" i="1"/>
  <c r="D28" i="1" s="1"/>
  <c r="F28" i="1" s="1"/>
  <c r="G28" i="1" s="1"/>
  <c r="C27" i="1"/>
  <c r="D27" i="1" s="1"/>
  <c r="F27" i="1" s="1"/>
  <c r="G27" i="1" s="1"/>
  <c r="C26" i="1"/>
  <c r="D26" i="1" s="1"/>
  <c r="F26" i="1" s="1"/>
  <c r="G26" i="1" s="1"/>
  <c r="C25" i="1"/>
  <c r="D25" i="1" s="1"/>
  <c r="F25" i="1" s="1"/>
  <c r="G25" i="1" s="1"/>
  <c r="C24" i="1"/>
  <c r="D24" i="1" s="1"/>
  <c r="F24" i="1" s="1"/>
  <c r="G24" i="1" s="1"/>
  <c r="C23" i="1"/>
  <c r="D23" i="1" s="1"/>
  <c r="F23" i="1" s="1"/>
  <c r="G23" i="1" s="1"/>
  <c r="C22" i="1"/>
  <c r="D22" i="1" s="1"/>
  <c r="F22" i="1" s="1"/>
  <c r="G22" i="1" s="1"/>
  <c r="C21" i="1"/>
  <c r="D21" i="1" s="1"/>
  <c r="F21" i="1" s="1"/>
  <c r="G21" i="1" s="1"/>
  <c r="C20" i="1"/>
  <c r="D20" i="1" s="1"/>
  <c r="F20" i="1" s="1"/>
  <c r="G20" i="1" s="1"/>
  <c r="C19" i="1"/>
  <c r="D19" i="1" s="1"/>
  <c r="F19" i="1" s="1"/>
  <c r="G19" i="1" s="1"/>
  <c r="C18" i="1"/>
  <c r="D18" i="1" s="1"/>
  <c r="F18" i="1" s="1"/>
  <c r="G18" i="1" s="1"/>
  <c r="C17" i="1"/>
  <c r="D17" i="1" s="1"/>
  <c r="F17" i="1" s="1"/>
  <c r="G17" i="1" s="1"/>
  <c r="C16" i="1"/>
  <c r="D16" i="1" s="1"/>
  <c r="F16" i="1" s="1"/>
  <c r="G16" i="1" s="1"/>
  <c r="C15" i="1"/>
  <c r="D15" i="1" s="1"/>
  <c r="F15" i="1" s="1"/>
  <c r="G15" i="1" s="1"/>
  <c r="C14" i="1"/>
  <c r="D14" i="1" s="1"/>
  <c r="F14" i="1" s="1"/>
  <c r="G14" i="1" s="1"/>
  <c r="C13" i="1"/>
  <c r="D13" i="1" s="1"/>
  <c r="F13" i="1" s="1"/>
  <c r="G13" i="1" s="1"/>
  <c r="C12" i="1"/>
  <c r="D12" i="1" s="1"/>
  <c r="F12" i="1" s="1"/>
  <c r="G12" i="1" s="1"/>
  <c r="C10" i="1"/>
  <c r="D10" i="1" s="1"/>
  <c r="F10" i="1" s="1"/>
  <c r="G10" i="1" s="1"/>
  <c r="C8" i="1"/>
  <c r="D8" i="1" s="1"/>
  <c r="F8" i="1" s="1"/>
  <c r="G8" i="1" s="1"/>
  <c r="C7" i="1"/>
  <c r="D7" i="1" s="1"/>
  <c r="F7" i="1" s="1"/>
  <c r="G7" i="1" s="1"/>
  <c r="C6" i="1"/>
  <c r="D6" i="1" s="1"/>
  <c r="F6" i="1" s="1"/>
  <c r="G6" i="1" s="1"/>
  <c r="G40" i="1" l="1"/>
  <c r="H40" i="1" s="1"/>
  <c r="G11" i="1"/>
  <c r="H11" i="1" s="1"/>
  <c r="G9" i="1"/>
  <c r="H9" i="1" s="1"/>
  <c r="H77" i="1"/>
  <c r="G75" i="1"/>
  <c r="H75" i="1" s="1"/>
  <c r="G85" i="1"/>
  <c r="H85" i="1" s="1"/>
  <c r="H6" i="1"/>
  <c r="H10" i="1"/>
  <c r="H14" i="1"/>
  <c r="H15" i="1"/>
  <c r="H17" i="1"/>
  <c r="H18" i="1"/>
  <c r="H21" i="1"/>
  <c r="H22" i="1"/>
  <c r="H25" i="1"/>
  <c r="H26" i="1"/>
  <c r="H29" i="1"/>
  <c r="H30" i="1"/>
  <c r="H33" i="1"/>
  <c r="H34" i="1"/>
  <c r="H36" i="1"/>
  <c r="H38" i="1"/>
  <c r="H39" i="1"/>
  <c r="H41" i="1"/>
  <c r="H43" i="1"/>
  <c r="H45" i="1"/>
  <c r="H47" i="1"/>
  <c r="H49" i="1"/>
  <c r="H51" i="1"/>
  <c r="H53" i="1"/>
  <c r="H55" i="1"/>
  <c r="H57" i="1"/>
  <c r="H59" i="1"/>
  <c r="H62" i="1"/>
  <c r="H64" i="1"/>
  <c r="H65" i="1"/>
  <c r="H68" i="1"/>
  <c r="H69" i="1"/>
  <c r="H71" i="1"/>
  <c r="H73" i="1"/>
  <c r="G83" i="1"/>
  <c r="H83" i="1" s="1"/>
  <c r="G76" i="1"/>
  <c r="H76" i="1" s="1"/>
  <c r="G81" i="1"/>
  <c r="H81" i="1" s="1"/>
  <c r="G89" i="1"/>
  <c r="H89" i="1" s="1"/>
  <c r="H7" i="1"/>
  <c r="H8" i="1"/>
  <c r="H12" i="1"/>
  <c r="H13" i="1"/>
  <c r="H16" i="1"/>
  <c r="H19" i="1"/>
  <c r="H20" i="1"/>
  <c r="H23" i="1"/>
  <c r="H24" i="1"/>
  <c r="H27" i="1"/>
  <c r="H28" i="1"/>
  <c r="H31" i="1"/>
  <c r="H32" i="1"/>
  <c r="G35" i="1"/>
  <c r="H35" i="1" s="1"/>
  <c r="G37" i="1"/>
  <c r="H37" i="1" s="1"/>
  <c r="G42" i="1"/>
  <c r="H42" i="1" s="1"/>
  <c r="G44" i="1"/>
  <c r="H44" i="1" s="1"/>
  <c r="G46" i="1"/>
  <c r="H46" i="1" s="1"/>
  <c r="G48" i="1"/>
  <c r="H48" i="1" s="1"/>
  <c r="G50" i="1"/>
  <c r="H50" i="1" s="1"/>
  <c r="G52" i="1"/>
  <c r="H52" i="1" s="1"/>
  <c r="G54" i="1"/>
  <c r="H54" i="1" s="1"/>
  <c r="G56" i="1"/>
  <c r="H56" i="1" s="1"/>
  <c r="G58" i="1"/>
  <c r="H58" i="1" s="1"/>
  <c r="G60" i="1"/>
  <c r="H60" i="1" s="1"/>
  <c r="G61" i="1"/>
  <c r="H61" i="1" s="1"/>
  <c r="G63" i="1"/>
  <c r="H63" i="1" s="1"/>
  <c r="G66" i="1"/>
  <c r="H66" i="1" s="1"/>
  <c r="G67" i="1"/>
  <c r="H67" i="1" s="1"/>
  <c r="G70" i="1"/>
  <c r="H70" i="1" s="1"/>
  <c r="G72" i="1"/>
  <c r="H72" i="1" s="1"/>
  <c r="G79" i="1"/>
  <c r="H79" i="1" s="1"/>
  <c r="G87" i="1"/>
  <c r="H87" i="1" s="1"/>
  <c r="G74" i="1"/>
  <c r="H74" i="1" s="1"/>
  <c r="G78" i="1"/>
  <c r="H78" i="1" s="1"/>
  <c r="G82" i="1"/>
  <c r="H82" i="1" s="1"/>
  <c r="G86" i="1"/>
  <c r="H86" i="1" s="1"/>
  <c r="G90" i="1"/>
  <c r="H90" i="1" s="1"/>
  <c r="G80" i="1"/>
  <c r="H80" i="1" s="1"/>
  <c r="G84" i="1"/>
  <c r="H84" i="1" s="1"/>
  <c r="G88" i="1"/>
  <c r="H88" i="1" s="1"/>
  <c r="G91" i="1"/>
  <c r="H91" i="1" s="1"/>
  <c r="H92" i="1" l="1"/>
</calcChain>
</file>

<file path=xl/sharedStrings.xml><?xml version="1.0" encoding="utf-8"?>
<sst xmlns="http://schemas.openxmlformats.org/spreadsheetml/2006/main" count="96" uniqueCount="92">
  <si>
    <t>AMORE VINCE LA MORTE - VIA CRUCIS</t>
  </si>
  <si>
    <t>ANGELO DI DIO</t>
  </si>
  <si>
    <t>AVE MARIA</t>
  </si>
  <si>
    <t>AVE MARIA - L. CALABRETTA</t>
  </si>
  <si>
    <t>BUONA DOMENICA - ANNO A - G. BAGET BOZZO</t>
  </si>
  <si>
    <t>CARTA D'IDENTITA' DEL CREATO - R. LUPI</t>
  </si>
  <si>
    <t>CARTA D'IDENTITA' DELLA CHIESA - R. LUPI</t>
  </si>
  <si>
    <t>CATECHISMO PRIMARIO DEI SACRAMENTI</t>
  </si>
  <si>
    <t>CELEBRIAMO CON GIOIA 3A EDIZ. - A. SORRENTINO</t>
  </si>
  <si>
    <t>CELEBRIAMO IL SACRAMENTO DEL PERDONO</t>
  </si>
  <si>
    <t>COLUI IN CUI CREDO</t>
  </si>
  <si>
    <t>CON GESU' VERSO IL CALVARIO - G. VALSECCHI</t>
  </si>
  <si>
    <t>CONOSCERE GESU'</t>
  </si>
  <si>
    <t>CONVERSAZIONI CON MADRE TERESA - GJERGJI</t>
  </si>
  <si>
    <t>CORONA DELL’ADDOLORATA</t>
  </si>
  <si>
    <t>CUORE CHE BATTE - TORNARE AD AMARE IL CREATO</t>
  </si>
  <si>
    <t>DIO PARLA ALL'UOMO</t>
  </si>
  <si>
    <t>DOV'E' FINITO IL CONCILIO? - F. CERRI</t>
  </si>
  <si>
    <t>EUCARISTIA: RITO E VITA</t>
  </si>
  <si>
    <t>FESTA DEL PERDONO</t>
  </si>
  <si>
    <t>FESTA DEL PERDONO - GUIDA</t>
  </si>
  <si>
    <t>FIAMMA D'AMORE - VITA DI PADRE ANTONIO DA PISTICCI</t>
  </si>
  <si>
    <t>GESÙ CI CHIAMA 1 - GUIDA</t>
  </si>
  <si>
    <t>GESÙ CI CHIAMA 1 - SCHEDE</t>
  </si>
  <si>
    <t>GESÙ CI RIVELA IL PADRE 2 - GUIDA</t>
  </si>
  <si>
    <t>GESÙ MIO AMICO - VOL. 1°</t>
  </si>
  <si>
    <t>GESÙ MIO AMICO - VOL. 2°</t>
  </si>
  <si>
    <t>GESÙ RESTA CON NOI 3 - GUIDA</t>
  </si>
  <si>
    <t>GESÙ RESTA CON NOI 3 - SCHEDE</t>
  </si>
  <si>
    <t>GESU', MOSSO A COMPASSIONE V. SALVOLDI</t>
  </si>
  <si>
    <t>GIUSEPPE DI NAZARET - M. VIANI</t>
  </si>
  <si>
    <t>HO DATO LORO LA TUA PAROLA - A/B/C - G. VALSECCHI</t>
  </si>
  <si>
    <t>IN CAMMINO CON GESU'</t>
  </si>
  <si>
    <t>IO SONO CON VOI 1 PARTE</t>
  </si>
  <si>
    <t>IO TI BATTEZZO</t>
  </si>
  <si>
    <t>LITANIE LAURETANE - M. DE ROSA</t>
  </si>
  <si>
    <t>LITURGIA IN FRAMMENTI - A. SORRENTINO</t>
  </si>
  <si>
    <t>MARIA MADRE NOSTRA</t>
  </si>
  <si>
    <t>MI CHIAMERANNO BEATA - G. VALSECCHI</t>
  </si>
  <si>
    <t>MIA PREGHIERA</t>
  </si>
  <si>
    <t>MIO GESU'</t>
  </si>
  <si>
    <t>MIO LIBRO DI PREGHIERE</t>
  </si>
  <si>
    <t>MIRACOLI DI GESU'</t>
  </si>
  <si>
    <t>MOSTRATI MADRE - V. SALVOLDI</t>
  </si>
  <si>
    <t>NUOVO MESSALINO PER RAGAZZI</t>
  </si>
  <si>
    <t>PADRE NOSTRO</t>
  </si>
  <si>
    <t>PADRE NOSTRO - L. CALABRETTA</t>
  </si>
  <si>
    <t>PARABOLE DI GESÙ</t>
  </si>
  <si>
    <t>PER ILLUMINARE IL CAMMINO</t>
  </si>
  <si>
    <t>PREGANDO NON SPRECATE PAROLE - G. D'AMORE</t>
  </si>
  <si>
    <t>PREGARE OGNI GIORNO</t>
  </si>
  <si>
    <t>PREGHIAMO CON MARIA</t>
  </si>
  <si>
    <t>PREGHIAMO IL PADRONE DELLA MESSE</t>
  </si>
  <si>
    <t>PREGHIERE A SAN MICHELE ARCANGELO</t>
  </si>
  <si>
    <t>PRENDETE E MANGIATE</t>
  </si>
  <si>
    <t>PRENDETE E MANGIATE - GUIDA</t>
  </si>
  <si>
    <t>PRIMA CONFESSIONE E MESSA PRIMA COMUNIONE</t>
  </si>
  <si>
    <t>REPUBBLICA PARTENOPEA E MONS. MICHELE NATALE</t>
  </si>
  <si>
    <t>RICEVI IL SIGILLO DELLO SPIRITO SANTO</t>
  </si>
  <si>
    <t>SAN CESARE DE BUS. UNA VITA PER LA CATECHESI</t>
  </si>
  <si>
    <t>SAN GIOVANNI BATTISTA E SAN FRANCESCO DI PAOLA</t>
  </si>
  <si>
    <t>SARETE MIEI TESTIMONI - GUIDA</t>
  </si>
  <si>
    <t>SEMINATORI DI GIOIA</t>
  </si>
  <si>
    <t>SIGNORE, TI PREGO</t>
  </si>
  <si>
    <t>STORIE DEL NOSTRO TEMPO - F. CERRI</t>
  </si>
  <si>
    <t>TEMPO DELL’APOCALISSE</t>
  </si>
  <si>
    <t>VANGELO E ATTI DEGLI APOSTOLI</t>
  </si>
  <si>
    <t>VANGELO E ATTI DEGLI APOSTOLI - ragazzi</t>
  </si>
  <si>
    <t>VANGELO E ATTI DEGLI APOSTOLI - RIL.</t>
  </si>
  <si>
    <t>VANGELO E ATTI DEGLI APOSTOLI - TASC.</t>
  </si>
  <si>
    <t>VANGELO E ATTI DEGLI APOSTOLI - TASC. CENA</t>
  </si>
  <si>
    <t>VANGELO E ATTI DEGLI APOSTOLI - TASC. RAGAZZI</t>
  </si>
  <si>
    <t>VANGELO E ATTI DEGLI APOSTOLI PER OCCASIONI</t>
  </si>
  <si>
    <t>VENITE ADORIAMO - G. D'AMORE</t>
  </si>
  <si>
    <t>VENITE CON ME 1 PARTE</t>
  </si>
  <si>
    <t>VIA CRUCIS</t>
  </si>
  <si>
    <t>VIA CRUCIS CON GLI SCRITTI DI C. LUBICH - G. VALSECCHI</t>
  </si>
  <si>
    <t>VIA CRUCIS CON SAN CESARE DE BUS</t>
  </si>
  <si>
    <t>VIA CRUCIS Dialogata per comunità parrocchiali</t>
  </si>
  <si>
    <t>VIA CRUCIS PER RAGAZZI</t>
  </si>
  <si>
    <t>VIA LUCIS Dialogata per comunità parrocchiali</t>
  </si>
  <si>
    <t>VOLTI DELL'AMORE - V. SALVOLDI</t>
  </si>
  <si>
    <t xml:space="preserve">                                                                          TOTALE I.V.A.</t>
  </si>
  <si>
    <t>TITOLO</t>
  </si>
  <si>
    <t>COPIE CONS.</t>
  </si>
  <si>
    <t>SISTEMA FORFET.</t>
  </si>
  <si>
    <t>COPIE        IVA</t>
  </si>
  <si>
    <t>PREZZO COPER.</t>
  </si>
  <si>
    <t>IMPORTO LORDO</t>
  </si>
  <si>
    <t>IMPONIBILE</t>
  </si>
  <si>
    <t>IVA</t>
  </si>
  <si>
    <t>APR. MAG. GIU.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</si>
</sst>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5" formatCode="_-* #,##0.00_-;\-* #,##0.00_-;_-* &quot;-&quot;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10" xfId="0" applyBorder="1"/>
    <xf numFmtId="41" fontId="18" fillId="0" borderId="10" xfId="0" applyNumberFormat="1" applyFont="1" applyBorder="1"/>
    <xf numFmtId="0" fontId="18" fillId="0" borderId="10" xfId="0" applyFont="1" applyBorder="1"/>
    <xf numFmtId="165" fontId="18" fillId="0" borderId="10" xfId="1" applyNumberFormat="1" applyFont="1" applyBorder="1"/>
    <xf numFmtId="165" fontId="19" fillId="0" borderId="10" xfId="1" applyNumberFormat="1" applyFont="1" applyBorder="1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65" fontId="20" fillId="0" borderId="14" xfId="0" applyNumberFormat="1" applyFont="1" applyBorder="1" applyAlignment="1">
      <alignment vertical="center"/>
    </xf>
    <xf numFmtId="0" fontId="21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 [0]" xfId="1" builtinId="6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workbookViewId="0">
      <selection sqref="A1:H3"/>
    </sheetView>
  </sheetViews>
  <sheetFormatPr defaultRowHeight="15" x14ac:dyDescent="0.25"/>
  <cols>
    <col min="1" max="1" width="59.5703125" customWidth="1"/>
    <col min="6" max="6" width="11.140625" customWidth="1"/>
    <col min="7" max="7" width="10.85546875" customWidth="1"/>
    <col min="8" max="8" width="12.140625" customWidth="1"/>
  </cols>
  <sheetData>
    <row r="1" spans="1:8" x14ac:dyDescent="0.25">
      <c r="A1" s="14" t="s">
        <v>91</v>
      </c>
      <c r="B1" s="13"/>
      <c r="C1" s="13"/>
      <c r="D1" s="13"/>
      <c r="E1" s="13"/>
      <c r="F1" s="13"/>
      <c r="G1" s="13"/>
      <c r="H1" s="13"/>
    </row>
    <row r="2" spans="1:8" x14ac:dyDescent="0.25">
      <c r="A2" s="13"/>
      <c r="B2" s="13"/>
      <c r="C2" s="13"/>
      <c r="D2" s="13"/>
      <c r="E2" s="13"/>
      <c r="F2" s="13"/>
      <c r="G2" s="13"/>
      <c r="H2" s="13"/>
    </row>
    <row r="3" spans="1:8" ht="14.25" customHeight="1" x14ac:dyDescent="0.25">
      <c r="A3" s="13"/>
      <c r="B3" s="13"/>
      <c r="C3" s="13"/>
      <c r="D3" s="13"/>
      <c r="E3" s="13"/>
      <c r="F3" s="13"/>
      <c r="G3" s="13"/>
      <c r="H3" s="13"/>
    </row>
    <row r="4" spans="1:8" hidden="1" x14ac:dyDescent="0.25"/>
    <row r="5" spans="1:8" ht="39" customHeight="1" x14ac:dyDescent="0.25">
      <c r="A5" s="10" t="s">
        <v>83</v>
      </c>
      <c r="B5" s="11" t="s">
        <v>84</v>
      </c>
      <c r="C5" s="11" t="s">
        <v>85</v>
      </c>
      <c r="D5" s="11" t="s">
        <v>86</v>
      </c>
      <c r="E5" s="11" t="s">
        <v>87</v>
      </c>
      <c r="F5" s="12" t="s">
        <v>88</v>
      </c>
      <c r="G5" s="11" t="s">
        <v>89</v>
      </c>
      <c r="H5" s="11" t="s">
        <v>90</v>
      </c>
    </row>
    <row r="6" spans="1:8" x14ac:dyDescent="0.25">
      <c r="A6" s="1" t="s">
        <v>0</v>
      </c>
      <c r="B6" s="2">
        <v>7</v>
      </c>
      <c r="C6" s="3">
        <f>ROUND(B6*70%,0)</f>
        <v>5</v>
      </c>
      <c r="D6" s="3">
        <f>ROUND(B6-C6,0)</f>
        <v>2</v>
      </c>
      <c r="E6" s="4">
        <v>0.85</v>
      </c>
      <c r="F6" s="5">
        <f>D6*E6</f>
        <v>1.7</v>
      </c>
      <c r="G6" s="4">
        <f>ROUNDDOWN(F6/1.04,2)</f>
        <v>1.63</v>
      </c>
      <c r="H6" s="4">
        <f>ROUND(F6-G6,2)</f>
        <v>7.0000000000000007E-2</v>
      </c>
    </row>
    <row r="7" spans="1:8" x14ac:dyDescent="0.25">
      <c r="A7" s="1" t="s">
        <v>1</v>
      </c>
      <c r="B7" s="2">
        <v>11</v>
      </c>
      <c r="C7" s="3">
        <f>ROUND(B7*70%,0)</f>
        <v>8</v>
      </c>
      <c r="D7" s="3">
        <f>ROUND(B7-C7,0)</f>
        <v>3</v>
      </c>
      <c r="E7" s="4">
        <v>3</v>
      </c>
      <c r="F7" s="5">
        <f>D7*E7</f>
        <v>9</v>
      </c>
      <c r="G7" s="4">
        <f>ROUNDDOWN(F7/1.04,2)</f>
        <v>8.65</v>
      </c>
      <c r="H7" s="4">
        <f>ROUND(F7-G7,2)</f>
        <v>0.35</v>
      </c>
    </row>
    <row r="8" spans="1:8" x14ac:dyDescent="0.25">
      <c r="A8" s="1" t="s">
        <v>2</v>
      </c>
      <c r="B8" s="2">
        <v>10</v>
      </c>
      <c r="C8" s="3">
        <f>ROUND(B8*70%,0)</f>
        <v>7</v>
      </c>
      <c r="D8" s="3">
        <f>ROUND(B8-C8,0)</f>
        <v>3</v>
      </c>
      <c r="E8" s="4">
        <v>3</v>
      </c>
      <c r="F8" s="5">
        <f>D8*E8</f>
        <v>9</v>
      </c>
      <c r="G8" s="4">
        <f>ROUNDDOWN(F8/1.04,2)</f>
        <v>8.65</v>
      </c>
      <c r="H8" s="4">
        <f>ROUND(F8-G8,2)</f>
        <v>0.35</v>
      </c>
    </row>
    <row r="9" spans="1:8" x14ac:dyDescent="0.25">
      <c r="A9" s="1" t="s">
        <v>3</v>
      </c>
      <c r="B9" s="2">
        <v>163</v>
      </c>
      <c r="C9" s="3">
        <f>ROUND(B9*70%,0)</f>
        <v>114</v>
      </c>
      <c r="D9" s="3">
        <f>ROUND(B9-C9,0)</f>
        <v>49</v>
      </c>
      <c r="E9" s="4">
        <v>4.5</v>
      </c>
      <c r="F9" s="5">
        <f>D9*E9</f>
        <v>220.5</v>
      </c>
      <c r="G9" s="4">
        <f>ROUNDDOWN(F9/1.04,2)</f>
        <v>212.01</v>
      </c>
      <c r="H9" s="4">
        <f>ROUND(F9-G9,2)</f>
        <v>8.49</v>
      </c>
    </row>
    <row r="10" spans="1:8" x14ac:dyDescent="0.25">
      <c r="A10" s="1" t="s">
        <v>4</v>
      </c>
      <c r="B10" s="2">
        <v>2</v>
      </c>
      <c r="C10" s="3">
        <f>ROUND(B10*70%,0)</f>
        <v>1</v>
      </c>
      <c r="D10" s="3">
        <f>ROUND(B10-C10,0)</f>
        <v>1</v>
      </c>
      <c r="E10" s="4">
        <v>16</v>
      </c>
      <c r="F10" s="5">
        <f>D10*E10</f>
        <v>16</v>
      </c>
      <c r="G10" s="4">
        <f>ROUNDDOWN(F10/1.04,2)</f>
        <v>15.38</v>
      </c>
      <c r="H10" s="4">
        <f>ROUND(F10-G10,2)</f>
        <v>0.62</v>
      </c>
    </row>
    <row r="11" spans="1:8" x14ac:dyDescent="0.25">
      <c r="A11" s="1" t="s">
        <v>5</v>
      </c>
      <c r="B11" s="2">
        <v>453</v>
      </c>
      <c r="C11" s="3">
        <f>ROUND(B11*70%,0)</f>
        <v>317</v>
      </c>
      <c r="D11" s="3">
        <f>ROUND(B11-C11,0)</f>
        <v>136</v>
      </c>
      <c r="E11" s="4">
        <v>2.5</v>
      </c>
      <c r="F11" s="5">
        <f>D11*E11</f>
        <v>340</v>
      </c>
      <c r="G11" s="4">
        <f>ROUNDDOWN(F11/1.04,2)</f>
        <v>326.92</v>
      </c>
      <c r="H11" s="4">
        <f>ROUND(F11-G11,2)</f>
        <v>13.08</v>
      </c>
    </row>
    <row r="12" spans="1:8" x14ac:dyDescent="0.25">
      <c r="A12" s="1" t="s">
        <v>6</v>
      </c>
      <c r="B12" s="2">
        <v>40</v>
      </c>
      <c r="C12" s="3">
        <f>ROUND(B12*70%,0)</f>
        <v>28</v>
      </c>
      <c r="D12" s="3">
        <f>ROUND(B12-C12,0)</f>
        <v>12</v>
      </c>
      <c r="E12" s="4">
        <v>2.5</v>
      </c>
      <c r="F12" s="5">
        <f>D12*E12</f>
        <v>30</v>
      </c>
      <c r="G12" s="4">
        <f>ROUNDDOWN(F12/1.04,2)</f>
        <v>28.84</v>
      </c>
      <c r="H12" s="4">
        <f>ROUND(F12-G12,2)</f>
        <v>1.1599999999999999</v>
      </c>
    </row>
    <row r="13" spans="1:8" x14ac:dyDescent="0.25">
      <c r="A13" s="1" t="s">
        <v>7</v>
      </c>
      <c r="B13" s="2">
        <v>1</v>
      </c>
      <c r="C13" s="3">
        <f>ROUND(B13*70%,0)</f>
        <v>1</v>
      </c>
      <c r="D13" s="3">
        <f>ROUND(B13-C13,0)</f>
        <v>0</v>
      </c>
      <c r="E13" s="4">
        <v>3.5</v>
      </c>
      <c r="F13" s="5">
        <f>D13*E13</f>
        <v>0</v>
      </c>
      <c r="G13" s="4">
        <f>ROUNDDOWN(F13/1.04,2)</f>
        <v>0</v>
      </c>
      <c r="H13" s="4">
        <f>ROUND(F13-G13,2)</f>
        <v>0</v>
      </c>
    </row>
    <row r="14" spans="1:8" x14ac:dyDescent="0.25">
      <c r="A14" s="1" t="s">
        <v>8</v>
      </c>
      <c r="B14" s="2">
        <v>9</v>
      </c>
      <c r="C14" s="3">
        <f>ROUND(B14*70%,0)</f>
        <v>6</v>
      </c>
      <c r="D14" s="3">
        <f>ROUND(B14-C14,0)</f>
        <v>3</v>
      </c>
      <c r="E14" s="4">
        <v>25</v>
      </c>
      <c r="F14" s="5">
        <f>D14*E14</f>
        <v>75</v>
      </c>
      <c r="G14" s="4">
        <f>ROUNDDOWN(F14/1.04,2)</f>
        <v>72.11</v>
      </c>
      <c r="H14" s="4">
        <f>ROUND(F14-G14,2)</f>
        <v>2.89</v>
      </c>
    </row>
    <row r="15" spans="1:8" x14ac:dyDescent="0.25">
      <c r="A15" s="1" t="s">
        <v>9</v>
      </c>
      <c r="B15" s="2">
        <v>510</v>
      </c>
      <c r="C15" s="3">
        <f>ROUND(B15*70%,0)</f>
        <v>357</v>
      </c>
      <c r="D15" s="3">
        <f>ROUND(B15-C15,0)</f>
        <v>153</v>
      </c>
      <c r="E15" s="4">
        <v>0.5</v>
      </c>
      <c r="F15" s="5">
        <f>D15*E15</f>
        <v>76.5</v>
      </c>
      <c r="G15" s="4">
        <f>ROUNDDOWN(F15/1.04,2)</f>
        <v>73.55</v>
      </c>
      <c r="H15" s="4">
        <f>ROUND(F15-G15,2)</f>
        <v>2.95</v>
      </c>
    </row>
    <row r="16" spans="1:8" x14ac:dyDescent="0.25">
      <c r="A16" s="1" t="s">
        <v>10</v>
      </c>
      <c r="B16" s="2">
        <v>46</v>
      </c>
      <c r="C16" s="3">
        <f>ROUND(B16*70%,0)</f>
        <v>32</v>
      </c>
      <c r="D16" s="3">
        <f>ROUND(B16-C16,0)</f>
        <v>14</v>
      </c>
      <c r="E16" s="4">
        <v>2.5</v>
      </c>
      <c r="F16" s="5">
        <f>D16*E16</f>
        <v>35</v>
      </c>
      <c r="G16" s="4">
        <f>ROUNDDOWN(F16/1.04,2)</f>
        <v>33.65</v>
      </c>
      <c r="H16" s="4">
        <f>ROUND(F16-G16,2)</f>
        <v>1.35</v>
      </c>
    </row>
    <row r="17" spans="1:8" x14ac:dyDescent="0.25">
      <c r="A17" s="1" t="s">
        <v>11</v>
      </c>
      <c r="B17" s="2">
        <v>96</v>
      </c>
      <c r="C17" s="3">
        <f>ROUND(B17*70%,0)</f>
        <v>67</v>
      </c>
      <c r="D17" s="3">
        <f>ROUND(B17-C17,0)</f>
        <v>29</v>
      </c>
      <c r="E17" s="4">
        <v>1.5</v>
      </c>
      <c r="F17" s="5">
        <f>D17*E17</f>
        <v>43.5</v>
      </c>
      <c r="G17" s="4">
        <f>ROUNDDOWN(F17/1.04,2)</f>
        <v>41.82</v>
      </c>
      <c r="H17" s="4">
        <f>ROUND(F17-G17,2)</f>
        <v>1.68</v>
      </c>
    </row>
    <row r="18" spans="1:8" x14ac:dyDescent="0.25">
      <c r="A18" s="1" t="s">
        <v>12</v>
      </c>
      <c r="B18" s="2">
        <v>35</v>
      </c>
      <c r="C18" s="3">
        <f>ROUND(B18*70%,0)</f>
        <v>25</v>
      </c>
      <c r="D18" s="3">
        <f>ROUND(B18-C18,0)</f>
        <v>10</v>
      </c>
      <c r="E18" s="4">
        <v>3.5</v>
      </c>
      <c r="F18" s="5">
        <f>D18*E18</f>
        <v>35</v>
      </c>
      <c r="G18" s="4">
        <f>ROUNDDOWN(F18/1.04,2)</f>
        <v>33.65</v>
      </c>
      <c r="H18" s="4">
        <f>ROUND(F18-G18,2)</f>
        <v>1.35</v>
      </c>
    </row>
    <row r="19" spans="1:8" x14ac:dyDescent="0.25">
      <c r="A19" s="1" t="s">
        <v>13</v>
      </c>
      <c r="B19" s="2">
        <v>7</v>
      </c>
      <c r="C19" s="3">
        <f>ROUND(B19*70%,0)</f>
        <v>5</v>
      </c>
      <c r="D19" s="3">
        <f>ROUND(B19-C19,0)</f>
        <v>2</v>
      </c>
      <c r="E19" s="4">
        <v>12</v>
      </c>
      <c r="F19" s="5">
        <f>D19*E19</f>
        <v>24</v>
      </c>
      <c r="G19" s="4">
        <f>ROUNDDOWN(F19/1.04,2)</f>
        <v>23.07</v>
      </c>
      <c r="H19" s="4">
        <f>ROUND(F19-G19,2)</f>
        <v>0.93</v>
      </c>
    </row>
    <row r="20" spans="1:8" x14ac:dyDescent="0.25">
      <c r="A20" s="1" t="s">
        <v>14</v>
      </c>
      <c r="B20" s="2">
        <v>1132</v>
      </c>
      <c r="C20" s="3">
        <f>ROUND(B20*70%,0)</f>
        <v>792</v>
      </c>
      <c r="D20" s="3">
        <f>ROUND(B20-C20,0)</f>
        <v>340</v>
      </c>
      <c r="E20" s="4">
        <v>1.8</v>
      </c>
      <c r="F20" s="5">
        <f>D20*E20</f>
        <v>612</v>
      </c>
      <c r="G20" s="4">
        <f>ROUNDDOWN(F20/1.04,2)</f>
        <v>588.46</v>
      </c>
      <c r="H20" s="4">
        <f>ROUND(F20-G20,2)</f>
        <v>23.54</v>
      </c>
    </row>
    <row r="21" spans="1:8" x14ac:dyDescent="0.25">
      <c r="A21" s="1" t="s">
        <v>15</v>
      </c>
      <c r="B21" s="2">
        <v>4</v>
      </c>
      <c r="C21" s="3">
        <f>ROUND(B21*70%,0)</f>
        <v>3</v>
      </c>
      <c r="D21" s="3">
        <f>ROUND(B21-C21,0)</f>
        <v>1</v>
      </c>
      <c r="E21" s="4">
        <v>8</v>
      </c>
      <c r="F21" s="5">
        <f>D21*E21</f>
        <v>8</v>
      </c>
      <c r="G21" s="4">
        <f>ROUNDDOWN(F21/1.04,2)</f>
        <v>7.69</v>
      </c>
      <c r="H21" s="4">
        <f>ROUND(F21-G21,2)</f>
        <v>0.31</v>
      </c>
    </row>
    <row r="22" spans="1:8" x14ac:dyDescent="0.25">
      <c r="A22" s="1" t="s">
        <v>16</v>
      </c>
      <c r="B22" s="2">
        <v>17</v>
      </c>
      <c r="C22" s="3">
        <f>ROUND(B22*70%,0)</f>
        <v>12</v>
      </c>
      <c r="D22" s="3">
        <f>ROUND(B22-C22,0)</f>
        <v>5</v>
      </c>
      <c r="E22" s="4">
        <v>12</v>
      </c>
      <c r="F22" s="5">
        <f>D22*E22</f>
        <v>60</v>
      </c>
      <c r="G22" s="4">
        <f>ROUNDDOWN(F22/1.04,2)</f>
        <v>57.69</v>
      </c>
      <c r="H22" s="4">
        <f>ROUND(F22-G22,2)</f>
        <v>2.31</v>
      </c>
    </row>
    <row r="23" spans="1:8" x14ac:dyDescent="0.25">
      <c r="A23" s="1" t="s">
        <v>17</v>
      </c>
      <c r="B23" s="2">
        <v>5</v>
      </c>
      <c r="C23" s="3">
        <f>ROUND(B23*70%,0)</f>
        <v>4</v>
      </c>
      <c r="D23" s="3">
        <f>ROUND(B23-C23,0)</f>
        <v>1</v>
      </c>
      <c r="E23" s="4">
        <v>18</v>
      </c>
      <c r="F23" s="5">
        <f>D23*E23</f>
        <v>18</v>
      </c>
      <c r="G23" s="4">
        <f>ROUNDDOWN(F23/1.04,2)</f>
        <v>17.3</v>
      </c>
      <c r="H23" s="4">
        <f>ROUND(F23-G23,2)</f>
        <v>0.7</v>
      </c>
    </row>
    <row r="24" spans="1:8" x14ac:dyDescent="0.25">
      <c r="A24" s="1" t="s">
        <v>18</v>
      </c>
      <c r="B24" s="2">
        <v>4</v>
      </c>
      <c r="C24" s="3">
        <f>ROUND(B24*70%,0)</f>
        <v>3</v>
      </c>
      <c r="D24" s="3">
        <f>ROUND(B24-C24,0)</f>
        <v>1</v>
      </c>
      <c r="E24" s="4">
        <v>10</v>
      </c>
      <c r="F24" s="5">
        <f>D24*E24</f>
        <v>10</v>
      </c>
      <c r="G24" s="4">
        <f>ROUNDDOWN(F24/1.04,2)</f>
        <v>9.61</v>
      </c>
      <c r="H24" s="4">
        <f>ROUND(F24-G24,2)</f>
        <v>0.39</v>
      </c>
    </row>
    <row r="25" spans="1:8" x14ac:dyDescent="0.25">
      <c r="A25" s="1" t="s">
        <v>19</v>
      </c>
      <c r="B25" s="2">
        <v>95</v>
      </c>
      <c r="C25" s="3">
        <f>ROUND(B25*70%,0)</f>
        <v>67</v>
      </c>
      <c r="D25" s="3">
        <f>ROUND(B25-C25,0)</f>
        <v>28</v>
      </c>
      <c r="E25" s="4">
        <v>3</v>
      </c>
      <c r="F25" s="5">
        <f>D25*E25</f>
        <v>84</v>
      </c>
      <c r="G25" s="4">
        <f>ROUNDDOWN(F25/1.04,2)</f>
        <v>80.760000000000005</v>
      </c>
      <c r="H25" s="4">
        <f>ROUND(F25-G25,2)</f>
        <v>3.24</v>
      </c>
    </row>
    <row r="26" spans="1:8" x14ac:dyDescent="0.25">
      <c r="A26" s="1" t="s">
        <v>20</v>
      </c>
      <c r="B26" s="2">
        <v>2</v>
      </c>
      <c r="C26" s="3">
        <f>ROUND(B26*70%,0)</f>
        <v>1</v>
      </c>
      <c r="D26" s="3">
        <f>ROUND(B26-C26,0)</f>
        <v>1</v>
      </c>
      <c r="E26" s="4">
        <v>5</v>
      </c>
      <c r="F26" s="5">
        <f>D26*E26</f>
        <v>5</v>
      </c>
      <c r="G26" s="4">
        <f>ROUNDDOWN(F26/1.04,2)</f>
        <v>4.8</v>
      </c>
      <c r="H26" s="4">
        <f>ROUND(F26-G26,2)</f>
        <v>0.2</v>
      </c>
    </row>
    <row r="27" spans="1:8" x14ac:dyDescent="0.25">
      <c r="A27" s="1" t="s">
        <v>21</v>
      </c>
      <c r="B27" s="2">
        <v>100</v>
      </c>
      <c r="C27" s="3">
        <f>ROUND(B27*70%,0)</f>
        <v>70</v>
      </c>
      <c r="D27" s="3">
        <f>ROUND(B27-C27,0)</f>
        <v>30</v>
      </c>
      <c r="E27" s="4">
        <v>8</v>
      </c>
      <c r="F27" s="5">
        <f>D27*E27</f>
        <v>240</v>
      </c>
      <c r="G27" s="4">
        <f>ROUNDDOWN(F27/1.04,2)</f>
        <v>230.76</v>
      </c>
      <c r="H27" s="4">
        <f>ROUND(F27-G27,2)</f>
        <v>9.24</v>
      </c>
    </row>
    <row r="28" spans="1:8" x14ac:dyDescent="0.25">
      <c r="A28" s="1" t="s">
        <v>22</v>
      </c>
      <c r="B28" s="2">
        <v>1</v>
      </c>
      <c r="C28" s="3">
        <f>ROUND(B28*70%,0)</f>
        <v>1</v>
      </c>
      <c r="D28" s="3">
        <f>ROUND(B28-C28,0)</f>
        <v>0</v>
      </c>
      <c r="E28" s="4">
        <v>10</v>
      </c>
      <c r="F28" s="5">
        <f>D28*E28</f>
        <v>0</v>
      </c>
      <c r="G28" s="4">
        <f>ROUNDDOWN(F28/1.04,2)</f>
        <v>0</v>
      </c>
      <c r="H28" s="4">
        <f>ROUND(F28-G28,2)</f>
        <v>0</v>
      </c>
    </row>
    <row r="29" spans="1:8" x14ac:dyDescent="0.25">
      <c r="A29" s="1" t="s">
        <v>23</v>
      </c>
      <c r="B29" s="2">
        <v>23</v>
      </c>
      <c r="C29" s="3">
        <f>ROUND(B29*70%,0)</f>
        <v>16</v>
      </c>
      <c r="D29" s="3">
        <f>ROUND(B29-C29,0)</f>
        <v>7</v>
      </c>
      <c r="E29" s="4">
        <v>3.5</v>
      </c>
      <c r="F29" s="5">
        <f>D29*E29</f>
        <v>24.5</v>
      </c>
      <c r="G29" s="4">
        <f>ROUNDDOWN(F29/1.04,2)</f>
        <v>23.55</v>
      </c>
      <c r="H29" s="4">
        <f>ROUND(F29-G29,2)</f>
        <v>0.95</v>
      </c>
    </row>
    <row r="30" spans="1:8" x14ac:dyDescent="0.25">
      <c r="A30" s="1" t="s">
        <v>24</v>
      </c>
      <c r="B30" s="2">
        <v>1</v>
      </c>
      <c r="C30" s="3">
        <f>ROUND(B30*70%,0)</f>
        <v>1</v>
      </c>
      <c r="D30" s="3">
        <f>ROUND(B30-C30,0)</f>
        <v>0</v>
      </c>
      <c r="E30" s="4">
        <v>10</v>
      </c>
      <c r="F30" s="5">
        <f>D30*E30</f>
        <v>0</v>
      </c>
      <c r="G30" s="4">
        <f>ROUNDDOWN(F30/1.04,2)</f>
        <v>0</v>
      </c>
      <c r="H30" s="4">
        <f>ROUND(F30-G30,2)</f>
        <v>0</v>
      </c>
    </row>
    <row r="31" spans="1:8" x14ac:dyDescent="0.25">
      <c r="A31" s="1" t="s">
        <v>25</v>
      </c>
      <c r="B31" s="2">
        <v>1</v>
      </c>
      <c r="C31" s="3">
        <f>ROUND(B31*70%,0)</f>
        <v>1</v>
      </c>
      <c r="D31" s="3">
        <f>ROUND(B31-C31,0)</f>
        <v>0</v>
      </c>
      <c r="E31" s="4">
        <v>2</v>
      </c>
      <c r="F31" s="5">
        <f>D31*E31</f>
        <v>0</v>
      </c>
      <c r="G31" s="4">
        <f>ROUNDDOWN(F31/1.04,2)</f>
        <v>0</v>
      </c>
      <c r="H31" s="4">
        <f>ROUND(F31-G31,2)</f>
        <v>0</v>
      </c>
    </row>
    <row r="32" spans="1:8" x14ac:dyDescent="0.25">
      <c r="A32" s="1" t="s">
        <v>26</v>
      </c>
      <c r="B32" s="2">
        <v>1</v>
      </c>
      <c r="C32" s="3">
        <f>ROUND(B32*70%,0)</f>
        <v>1</v>
      </c>
      <c r="D32" s="3">
        <f>ROUND(B32-C32,0)</f>
        <v>0</v>
      </c>
      <c r="E32" s="4">
        <v>2</v>
      </c>
      <c r="F32" s="5">
        <f>D32*E32</f>
        <v>0</v>
      </c>
      <c r="G32" s="4">
        <f>ROUNDDOWN(F32/1.04,2)</f>
        <v>0</v>
      </c>
      <c r="H32" s="4">
        <f>ROUND(F32-G32,2)</f>
        <v>0</v>
      </c>
    </row>
    <row r="33" spans="1:8" x14ac:dyDescent="0.25">
      <c r="A33" s="1" t="s">
        <v>27</v>
      </c>
      <c r="B33" s="2">
        <v>1</v>
      </c>
      <c r="C33" s="3">
        <f>ROUND(B33*70%,0)</f>
        <v>1</v>
      </c>
      <c r="D33" s="3">
        <f>ROUND(B33-C33,0)</f>
        <v>0</v>
      </c>
      <c r="E33" s="4">
        <v>10</v>
      </c>
      <c r="F33" s="5">
        <f>D33*E33</f>
        <v>0</v>
      </c>
      <c r="G33" s="4">
        <f>ROUNDDOWN(F33/1.04,2)</f>
        <v>0</v>
      </c>
      <c r="H33" s="4">
        <f>ROUND(F33-G33,2)</f>
        <v>0</v>
      </c>
    </row>
    <row r="34" spans="1:8" x14ac:dyDescent="0.25">
      <c r="A34" s="1" t="s">
        <v>28</v>
      </c>
      <c r="B34" s="2">
        <v>27</v>
      </c>
      <c r="C34" s="3">
        <f>ROUND(B34*70%,0)</f>
        <v>19</v>
      </c>
      <c r="D34" s="3">
        <f>ROUND(B34-C34,0)</f>
        <v>8</v>
      </c>
      <c r="E34" s="4">
        <v>3.5</v>
      </c>
      <c r="F34" s="5">
        <f>D34*E34</f>
        <v>28</v>
      </c>
      <c r="G34" s="4">
        <f>ROUNDDOWN(F34/1.04,2)</f>
        <v>26.92</v>
      </c>
      <c r="H34" s="4">
        <f>ROUND(F34-G34,2)</f>
        <v>1.08</v>
      </c>
    </row>
    <row r="35" spans="1:8" x14ac:dyDescent="0.25">
      <c r="A35" s="1" t="s">
        <v>29</v>
      </c>
      <c r="B35" s="2">
        <v>2</v>
      </c>
      <c r="C35" s="3">
        <f>ROUND(B35*70%,0)</f>
        <v>1</v>
      </c>
      <c r="D35" s="3">
        <f>ROUND(B35-C35,0)</f>
        <v>1</v>
      </c>
      <c r="E35" s="4">
        <v>2.5</v>
      </c>
      <c r="F35" s="5">
        <f>D35*E35</f>
        <v>2.5</v>
      </c>
      <c r="G35" s="4">
        <f>ROUNDDOWN(F35/1.04,2)</f>
        <v>2.4</v>
      </c>
      <c r="H35" s="4">
        <f>ROUND(F35-G35,2)</f>
        <v>0.1</v>
      </c>
    </row>
    <row r="36" spans="1:8" x14ac:dyDescent="0.25">
      <c r="A36" s="1" t="s">
        <v>30</v>
      </c>
      <c r="B36" s="2">
        <v>134</v>
      </c>
      <c r="C36" s="3">
        <f>ROUND(B36*70%,0)</f>
        <v>94</v>
      </c>
      <c r="D36" s="3">
        <f>ROUND(B36-C36,0)</f>
        <v>40</v>
      </c>
      <c r="E36" s="4">
        <v>10</v>
      </c>
      <c r="F36" s="5">
        <f>D36*E36</f>
        <v>400</v>
      </c>
      <c r="G36" s="4">
        <f>ROUNDDOWN(F36/1.04,2)</f>
        <v>384.61</v>
      </c>
      <c r="H36" s="4">
        <f>ROUND(F36-G36,2)</f>
        <v>15.39</v>
      </c>
    </row>
    <row r="37" spans="1:8" x14ac:dyDescent="0.25">
      <c r="A37" s="1" t="s">
        <v>31</v>
      </c>
      <c r="B37" s="2">
        <v>59</v>
      </c>
      <c r="C37" s="3">
        <f>ROUND(B37*70%,0)</f>
        <v>41</v>
      </c>
      <c r="D37" s="3">
        <f>ROUND(B37-C37,0)</f>
        <v>18</v>
      </c>
      <c r="E37" s="4">
        <v>20</v>
      </c>
      <c r="F37" s="5">
        <f>D37*E37</f>
        <v>360</v>
      </c>
      <c r="G37" s="4">
        <f>ROUNDDOWN(F37/1.04,2)</f>
        <v>346.15</v>
      </c>
      <c r="H37" s="4">
        <f>ROUND(F37-G37,2)</f>
        <v>13.85</v>
      </c>
    </row>
    <row r="38" spans="1:8" x14ac:dyDescent="0.25">
      <c r="A38" s="1" t="s">
        <v>32</v>
      </c>
      <c r="B38" s="2">
        <v>161</v>
      </c>
      <c r="C38" s="3">
        <f>ROUND(B38*70%,0)</f>
        <v>113</v>
      </c>
      <c r="D38" s="3">
        <f>ROUND(B38-C38,0)</f>
        <v>48</v>
      </c>
      <c r="E38" s="4">
        <v>3.8</v>
      </c>
      <c r="F38" s="5">
        <f>D38*E38</f>
        <v>182.39999999999998</v>
      </c>
      <c r="G38" s="4">
        <f>ROUNDDOWN(F38/1.04,2)</f>
        <v>175.38</v>
      </c>
      <c r="H38" s="4">
        <f>ROUND(F38-G38,2)</f>
        <v>7.02</v>
      </c>
    </row>
    <row r="39" spans="1:8" x14ac:dyDescent="0.25">
      <c r="A39" s="1" t="s">
        <v>33</v>
      </c>
      <c r="B39" s="2">
        <v>174</v>
      </c>
      <c r="C39" s="3">
        <f>ROUND(B39*70%,0)</f>
        <v>122</v>
      </c>
      <c r="D39" s="3">
        <f>ROUND(B39-C39,0)</f>
        <v>52</v>
      </c>
      <c r="E39" s="4">
        <v>2.5</v>
      </c>
      <c r="F39" s="5">
        <f>D39*E39</f>
        <v>130</v>
      </c>
      <c r="G39" s="4">
        <f>ROUNDDOWN(F39/1.04,2)</f>
        <v>125</v>
      </c>
      <c r="H39" s="4">
        <f>ROUND(F39-G39,2)</f>
        <v>5</v>
      </c>
    </row>
    <row r="40" spans="1:8" x14ac:dyDescent="0.25">
      <c r="A40" s="1" t="s">
        <v>34</v>
      </c>
      <c r="B40" s="2">
        <v>65</v>
      </c>
      <c r="C40" s="3">
        <f>ROUND(B40*70%,0)</f>
        <v>46</v>
      </c>
      <c r="D40" s="3">
        <f>ROUND(B40-C40,0)</f>
        <v>19</v>
      </c>
      <c r="E40" s="4">
        <v>1.8</v>
      </c>
      <c r="F40" s="5">
        <f>D40*E40</f>
        <v>34.200000000000003</v>
      </c>
      <c r="G40" s="4">
        <f>ROUNDDOWN(F40/1.04,2)</f>
        <v>32.880000000000003</v>
      </c>
      <c r="H40" s="4">
        <f>ROUND(F40-G40,2)</f>
        <v>1.32</v>
      </c>
    </row>
    <row r="41" spans="1:8" x14ac:dyDescent="0.25">
      <c r="A41" s="1" t="s">
        <v>35</v>
      </c>
      <c r="B41" s="2">
        <v>18</v>
      </c>
      <c r="C41" s="3">
        <f>ROUND(B41*70%,0)</f>
        <v>13</v>
      </c>
      <c r="D41" s="3">
        <f>ROUND(B41-C41,0)</f>
        <v>5</v>
      </c>
      <c r="E41" s="4">
        <v>12</v>
      </c>
      <c r="F41" s="5">
        <f>D41*E41</f>
        <v>60</v>
      </c>
      <c r="G41" s="4">
        <f>ROUNDDOWN(F41/1.04,2)</f>
        <v>57.69</v>
      </c>
      <c r="H41" s="4">
        <f>ROUND(F41-G41,2)</f>
        <v>2.31</v>
      </c>
    </row>
    <row r="42" spans="1:8" x14ac:dyDescent="0.25">
      <c r="A42" s="1" t="s">
        <v>36</v>
      </c>
      <c r="B42" s="2">
        <v>32</v>
      </c>
      <c r="C42" s="3">
        <f>ROUND(B42*70%,0)</f>
        <v>22</v>
      </c>
      <c r="D42" s="3">
        <f>ROUND(B42-C42,0)</f>
        <v>10</v>
      </c>
      <c r="E42" s="4">
        <v>35</v>
      </c>
      <c r="F42" s="5">
        <f>D42*E42</f>
        <v>350</v>
      </c>
      <c r="G42" s="4">
        <f>ROUNDDOWN(F42/1.04,2)</f>
        <v>336.53</v>
      </c>
      <c r="H42" s="4">
        <f>ROUND(F42-G42,2)</f>
        <v>13.47</v>
      </c>
    </row>
    <row r="43" spans="1:8" x14ac:dyDescent="0.25">
      <c r="A43" s="1" t="s">
        <v>37</v>
      </c>
      <c r="B43" s="2">
        <v>29</v>
      </c>
      <c r="C43" s="3">
        <f>ROUND(B43*70%,0)</f>
        <v>20</v>
      </c>
      <c r="D43" s="3">
        <f>ROUND(B43-C43,0)</f>
        <v>9</v>
      </c>
      <c r="E43" s="4">
        <v>3</v>
      </c>
      <c r="F43" s="5">
        <f>D43*E43</f>
        <v>27</v>
      </c>
      <c r="G43" s="4">
        <f>ROUNDDOWN(F43/1.04,2)</f>
        <v>25.96</v>
      </c>
      <c r="H43" s="4">
        <f>ROUND(F43-G43,2)</f>
        <v>1.04</v>
      </c>
    </row>
    <row r="44" spans="1:8" x14ac:dyDescent="0.25">
      <c r="A44" s="1" t="s">
        <v>38</v>
      </c>
      <c r="B44" s="2">
        <v>3</v>
      </c>
      <c r="C44" s="3">
        <f>ROUND(B44*70%,0)</f>
        <v>2</v>
      </c>
      <c r="D44" s="3">
        <f>ROUND(B44-C44,0)</f>
        <v>1</v>
      </c>
      <c r="E44" s="4">
        <v>10</v>
      </c>
      <c r="F44" s="5">
        <f>D44*E44</f>
        <v>10</v>
      </c>
      <c r="G44" s="4">
        <f>ROUNDDOWN(F44/1.04,2)</f>
        <v>9.61</v>
      </c>
      <c r="H44" s="4">
        <f>ROUND(F44-G44,2)</f>
        <v>0.39</v>
      </c>
    </row>
    <row r="45" spans="1:8" x14ac:dyDescent="0.25">
      <c r="A45" s="1" t="s">
        <v>39</v>
      </c>
      <c r="B45" s="2">
        <v>622</v>
      </c>
      <c r="C45" s="3">
        <f>ROUND(B45*70%,0)</f>
        <v>435</v>
      </c>
      <c r="D45" s="3">
        <f>ROUND(B45-C45,0)</f>
        <v>187</v>
      </c>
      <c r="E45" s="4">
        <v>0.9</v>
      </c>
      <c r="F45" s="5">
        <f>D45*E45</f>
        <v>168.3</v>
      </c>
      <c r="G45" s="4">
        <f>ROUNDDOWN(F45/1.04,2)</f>
        <v>161.82</v>
      </c>
      <c r="H45" s="4">
        <f>ROUND(F45-G45,2)</f>
        <v>6.48</v>
      </c>
    </row>
    <row r="46" spans="1:8" x14ac:dyDescent="0.25">
      <c r="A46" s="1" t="s">
        <v>40</v>
      </c>
      <c r="B46" s="2">
        <v>30</v>
      </c>
      <c r="C46" s="3">
        <f>ROUND(B46*70%,0)</f>
        <v>21</v>
      </c>
      <c r="D46" s="3">
        <f>ROUND(B46-C46,0)</f>
        <v>9</v>
      </c>
      <c r="E46" s="4">
        <v>3.5</v>
      </c>
      <c r="F46" s="5">
        <f>D46*E46</f>
        <v>31.5</v>
      </c>
      <c r="G46" s="4">
        <f>ROUNDDOWN(F46/1.04,2)</f>
        <v>30.28</v>
      </c>
      <c r="H46" s="4">
        <f>ROUND(F46-G46,2)</f>
        <v>1.22</v>
      </c>
    </row>
    <row r="47" spans="1:8" x14ac:dyDescent="0.25">
      <c r="A47" s="1" t="s">
        <v>41</v>
      </c>
      <c r="B47" s="2">
        <v>126</v>
      </c>
      <c r="C47" s="3">
        <f>ROUND(B47*70%,0)</f>
        <v>88</v>
      </c>
      <c r="D47" s="3">
        <f>ROUND(B47-C47,0)</f>
        <v>38</v>
      </c>
      <c r="E47" s="4">
        <v>2.8</v>
      </c>
      <c r="F47" s="5">
        <f>D47*E47</f>
        <v>106.39999999999999</v>
      </c>
      <c r="G47" s="4">
        <f>ROUNDDOWN(F47/1.04,2)</f>
        <v>102.3</v>
      </c>
      <c r="H47" s="4">
        <f>ROUND(F47-G47,2)</f>
        <v>4.0999999999999996</v>
      </c>
    </row>
    <row r="48" spans="1:8" x14ac:dyDescent="0.25">
      <c r="A48" s="1" t="s">
        <v>42</v>
      </c>
      <c r="B48" s="2">
        <v>8</v>
      </c>
      <c r="C48" s="3">
        <f>ROUND(B48*70%,0)</f>
        <v>6</v>
      </c>
      <c r="D48" s="3">
        <f>ROUND(B48-C48,0)</f>
        <v>2</v>
      </c>
      <c r="E48" s="4">
        <v>3</v>
      </c>
      <c r="F48" s="5">
        <f>D48*E48</f>
        <v>6</v>
      </c>
      <c r="G48" s="4">
        <f>ROUNDDOWN(F48/1.04,2)</f>
        <v>5.76</v>
      </c>
      <c r="H48" s="4">
        <f>ROUND(F48-G48,2)</f>
        <v>0.24</v>
      </c>
    </row>
    <row r="49" spans="1:8" x14ac:dyDescent="0.25">
      <c r="A49" s="1" t="s">
        <v>43</v>
      </c>
      <c r="B49" s="2">
        <v>51</v>
      </c>
      <c r="C49" s="3">
        <f>ROUND(B49*70%,0)</f>
        <v>36</v>
      </c>
      <c r="D49" s="3">
        <f>ROUND(B49-C49,0)</f>
        <v>15</v>
      </c>
      <c r="E49" s="4">
        <v>4.5</v>
      </c>
      <c r="F49" s="5">
        <f>D49*E49</f>
        <v>67.5</v>
      </c>
      <c r="G49" s="4">
        <f>ROUNDDOWN(F49/1.04,2)</f>
        <v>64.900000000000006</v>
      </c>
      <c r="H49" s="4">
        <f>ROUND(F49-G49,2)</f>
        <v>2.6</v>
      </c>
    </row>
    <row r="50" spans="1:8" x14ac:dyDescent="0.25">
      <c r="A50" s="1" t="s">
        <v>44</v>
      </c>
      <c r="B50" s="2">
        <v>128</v>
      </c>
      <c r="C50" s="3">
        <f>ROUND(B50*70%,0)</f>
        <v>90</v>
      </c>
      <c r="D50" s="3">
        <f>ROUND(B50-C50,0)</f>
        <v>38</v>
      </c>
      <c r="E50" s="4">
        <v>1.9</v>
      </c>
      <c r="F50" s="5">
        <f>D50*E50</f>
        <v>72.2</v>
      </c>
      <c r="G50" s="4">
        <f>ROUNDDOWN(F50/1.04,2)</f>
        <v>69.42</v>
      </c>
      <c r="H50" s="4">
        <f>ROUND(F50-G50,2)</f>
        <v>2.78</v>
      </c>
    </row>
    <row r="51" spans="1:8" x14ac:dyDescent="0.25">
      <c r="A51" s="1" t="s">
        <v>45</v>
      </c>
      <c r="B51" s="2">
        <v>5</v>
      </c>
      <c r="C51" s="3">
        <f>ROUND(B51*70%,0)</f>
        <v>4</v>
      </c>
      <c r="D51" s="3">
        <f>ROUND(B51-C51,0)</f>
        <v>1</v>
      </c>
      <c r="E51" s="4">
        <v>3</v>
      </c>
      <c r="F51" s="5">
        <f>D51*E51</f>
        <v>3</v>
      </c>
      <c r="G51" s="4">
        <f>ROUNDDOWN(F51/1.04,2)</f>
        <v>2.88</v>
      </c>
      <c r="H51" s="4">
        <f>ROUND(F51-G51,2)</f>
        <v>0.12</v>
      </c>
    </row>
    <row r="52" spans="1:8" x14ac:dyDescent="0.25">
      <c r="A52" s="1" t="s">
        <v>46</v>
      </c>
      <c r="B52" s="2">
        <v>155</v>
      </c>
      <c r="C52" s="3">
        <f>ROUND(B52*70%,0)</f>
        <v>109</v>
      </c>
      <c r="D52" s="3">
        <f>ROUND(B52-C52,0)</f>
        <v>46</v>
      </c>
      <c r="E52" s="4">
        <v>4.5</v>
      </c>
      <c r="F52" s="5">
        <f>D52*E52</f>
        <v>207</v>
      </c>
      <c r="G52" s="4">
        <f>ROUNDDOWN(F52/1.04,2)</f>
        <v>199.03</v>
      </c>
      <c r="H52" s="4">
        <f>ROUND(F52-G52,2)</f>
        <v>7.97</v>
      </c>
    </row>
    <row r="53" spans="1:8" x14ac:dyDescent="0.25">
      <c r="A53" s="1" t="s">
        <v>47</v>
      </c>
      <c r="B53" s="2">
        <v>1</v>
      </c>
      <c r="C53" s="3">
        <f>ROUND(B53*70%,0)</f>
        <v>1</v>
      </c>
      <c r="D53" s="3">
        <f>ROUND(B53-C53,0)</f>
        <v>0</v>
      </c>
      <c r="E53" s="4">
        <v>3</v>
      </c>
      <c r="F53" s="5">
        <f>D53*E53</f>
        <v>0</v>
      </c>
      <c r="G53" s="4">
        <f>ROUNDDOWN(F53/1.04,2)</f>
        <v>0</v>
      </c>
      <c r="H53" s="4">
        <f>ROUND(F53-G53,2)</f>
        <v>0</v>
      </c>
    </row>
    <row r="54" spans="1:8" x14ac:dyDescent="0.25">
      <c r="A54" s="1" t="s">
        <v>48</v>
      </c>
      <c r="B54" s="2">
        <v>57</v>
      </c>
      <c r="C54" s="3">
        <f>ROUND(B54*70%,0)</f>
        <v>40</v>
      </c>
      <c r="D54" s="3">
        <f>ROUND(B54-C54,0)</f>
        <v>17</v>
      </c>
      <c r="E54" s="4">
        <v>0.9</v>
      </c>
      <c r="F54" s="5">
        <f>D54*E54</f>
        <v>15.3</v>
      </c>
      <c r="G54" s="4">
        <f>ROUNDDOWN(F54/1.04,2)</f>
        <v>14.71</v>
      </c>
      <c r="H54" s="4">
        <f>ROUND(F54-G54,2)</f>
        <v>0.59</v>
      </c>
    </row>
    <row r="55" spans="1:8" x14ac:dyDescent="0.25">
      <c r="A55" s="1" t="s">
        <v>49</v>
      </c>
      <c r="B55" s="2">
        <v>2</v>
      </c>
      <c r="C55" s="3">
        <f>ROUND(B55*70%,0)</f>
        <v>1</v>
      </c>
      <c r="D55" s="3">
        <f>ROUND(B55-C55,0)</f>
        <v>1</v>
      </c>
      <c r="E55" s="4">
        <v>10</v>
      </c>
      <c r="F55" s="5">
        <f>D55*E55</f>
        <v>10</v>
      </c>
      <c r="G55" s="4">
        <f>ROUNDDOWN(F55/1.04,2)</f>
        <v>9.61</v>
      </c>
      <c r="H55" s="4">
        <f>ROUND(F55-G55,2)</f>
        <v>0.39</v>
      </c>
    </row>
    <row r="56" spans="1:8" x14ac:dyDescent="0.25">
      <c r="A56" s="1" t="s">
        <v>50</v>
      </c>
      <c r="B56" s="2">
        <v>4</v>
      </c>
      <c r="C56" s="3">
        <f>ROUND(B56*70%,0)</f>
        <v>3</v>
      </c>
      <c r="D56" s="3">
        <f>ROUND(B56-C56,0)</f>
        <v>1</v>
      </c>
      <c r="E56" s="4">
        <v>1</v>
      </c>
      <c r="F56" s="5">
        <f>D56*E56</f>
        <v>1</v>
      </c>
      <c r="G56" s="4">
        <f>ROUNDDOWN(F56/1.04,2)</f>
        <v>0.96</v>
      </c>
      <c r="H56" s="4">
        <f>ROUND(F56-G56,2)</f>
        <v>0.04</v>
      </c>
    </row>
    <row r="57" spans="1:8" x14ac:dyDescent="0.25">
      <c r="A57" s="1" t="s">
        <v>50</v>
      </c>
      <c r="B57" s="2">
        <v>152</v>
      </c>
      <c r="C57" s="3">
        <f>ROUND(B57*70%,0)</f>
        <v>106</v>
      </c>
      <c r="D57" s="3">
        <f>ROUND(B57-C57,0)</f>
        <v>46</v>
      </c>
      <c r="E57" s="4">
        <v>1</v>
      </c>
      <c r="F57" s="5">
        <f>D57*E57</f>
        <v>46</v>
      </c>
      <c r="G57" s="4">
        <f>ROUNDDOWN(F57/1.04,2)</f>
        <v>44.23</v>
      </c>
      <c r="H57" s="4">
        <f>ROUND(F57-G57,2)</f>
        <v>1.77</v>
      </c>
    </row>
    <row r="58" spans="1:8" x14ac:dyDescent="0.25">
      <c r="A58" s="1" t="s">
        <v>51</v>
      </c>
      <c r="B58" s="2">
        <v>12</v>
      </c>
      <c r="C58" s="3">
        <f>ROUND(B58*70%,0)</f>
        <v>8</v>
      </c>
      <c r="D58" s="3">
        <f>ROUND(B58-C58,0)</f>
        <v>4</v>
      </c>
      <c r="E58" s="4">
        <v>0.65</v>
      </c>
      <c r="F58" s="5">
        <f>D58*E58</f>
        <v>2.6</v>
      </c>
      <c r="G58" s="4">
        <f>ROUNDDOWN(F58/1.04,2)</f>
        <v>2.5</v>
      </c>
      <c r="H58" s="4">
        <f>ROUND(F58-G58,2)</f>
        <v>0.1</v>
      </c>
    </row>
    <row r="59" spans="1:8" x14ac:dyDescent="0.25">
      <c r="A59" s="1" t="s">
        <v>51</v>
      </c>
      <c r="B59" s="2">
        <v>85</v>
      </c>
      <c r="C59" s="3">
        <f>ROUND(B59*70%,0)</f>
        <v>60</v>
      </c>
      <c r="D59" s="3">
        <f>ROUND(B59-C59,0)</f>
        <v>25</v>
      </c>
      <c r="E59" s="4">
        <v>0.8</v>
      </c>
      <c r="F59" s="5">
        <f>D59*E59</f>
        <v>20</v>
      </c>
      <c r="G59" s="4">
        <f>ROUNDDOWN(F59/1.04,2)</f>
        <v>19.23</v>
      </c>
      <c r="H59" s="4">
        <f>ROUND(F59-G59,2)</f>
        <v>0.77</v>
      </c>
    </row>
    <row r="60" spans="1:8" x14ac:dyDescent="0.25">
      <c r="A60" s="1" t="s">
        <v>52</v>
      </c>
      <c r="B60" s="2">
        <v>4</v>
      </c>
      <c r="C60" s="3">
        <f>ROUND(B60*70%,0)</f>
        <v>3</v>
      </c>
      <c r="D60" s="3">
        <f>ROUND(B60-C60,0)</f>
        <v>1</v>
      </c>
      <c r="E60" s="4">
        <v>2.5</v>
      </c>
      <c r="F60" s="5">
        <f>D60*E60</f>
        <v>2.5</v>
      </c>
      <c r="G60" s="4">
        <f>ROUNDDOWN(F60/1.04,2)</f>
        <v>2.4</v>
      </c>
      <c r="H60" s="4">
        <f>ROUND(F60-G60,2)</f>
        <v>0.1</v>
      </c>
    </row>
    <row r="61" spans="1:8" x14ac:dyDescent="0.25">
      <c r="A61" s="1" t="s">
        <v>53</v>
      </c>
      <c r="B61" s="2">
        <v>188</v>
      </c>
      <c r="C61" s="3">
        <f>ROUND(B61*70%,0)</f>
        <v>132</v>
      </c>
      <c r="D61" s="3">
        <f>ROUND(B61-C61,0)</f>
        <v>56</v>
      </c>
      <c r="E61" s="4">
        <v>1</v>
      </c>
      <c r="F61" s="5">
        <f>D61*E61</f>
        <v>56</v>
      </c>
      <c r="G61" s="4">
        <f>ROUNDDOWN(F61/1.04,2)</f>
        <v>53.84</v>
      </c>
      <c r="H61" s="4">
        <f>ROUND(F61-G61,2)</f>
        <v>2.16</v>
      </c>
    </row>
    <row r="62" spans="1:8" x14ac:dyDescent="0.25">
      <c r="A62" s="1" t="s">
        <v>54</v>
      </c>
      <c r="B62" s="2">
        <v>90</v>
      </c>
      <c r="C62" s="3">
        <f>ROUND(B62*70%,0)</f>
        <v>63</v>
      </c>
      <c r="D62" s="3">
        <f>ROUND(B62-C62,0)</f>
        <v>27</v>
      </c>
      <c r="E62" s="4">
        <v>3</v>
      </c>
      <c r="F62" s="5">
        <f>D62*E62</f>
        <v>81</v>
      </c>
      <c r="G62" s="4">
        <f>ROUNDDOWN(F62/1.04,2)</f>
        <v>77.88</v>
      </c>
      <c r="H62" s="4">
        <f>ROUND(F62-G62,2)</f>
        <v>3.12</v>
      </c>
    </row>
    <row r="63" spans="1:8" x14ac:dyDescent="0.25">
      <c r="A63" s="1" t="s">
        <v>55</v>
      </c>
      <c r="B63" s="2">
        <v>3</v>
      </c>
      <c r="C63" s="3">
        <f>ROUND(B63*70%,0)</f>
        <v>2</v>
      </c>
      <c r="D63" s="3">
        <f>ROUND(B63-C63,0)</f>
        <v>1</v>
      </c>
      <c r="E63" s="4">
        <v>5</v>
      </c>
      <c r="F63" s="5">
        <f>D63*E63</f>
        <v>5</v>
      </c>
      <c r="G63" s="4">
        <f>ROUNDDOWN(F63/1.04,2)</f>
        <v>4.8</v>
      </c>
      <c r="H63" s="4">
        <f>ROUND(F63-G63,2)</f>
        <v>0.2</v>
      </c>
    </row>
    <row r="64" spans="1:8" x14ac:dyDescent="0.25">
      <c r="A64" s="1" t="s">
        <v>56</v>
      </c>
      <c r="B64" s="2">
        <v>302</v>
      </c>
      <c r="C64" s="3">
        <f>ROUND(B64*70%,0)</f>
        <v>211</v>
      </c>
      <c r="D64" s="3">
        <f>ROUND(B64-C64,0)</f>
        <v>91</v>
      </c>
      <c r="E64" s="4">
        <v>2.4</v>
      </c>
      <c r="F64" s="5">
        <f>D64*E64</f>
        <v>218.4</v>
      </c>
      <c r="G64" s="4">
        <f>ROUNDDOWN(F64/1.04,2)</f>
        <v>210</v>
      </c>
      <c r="H64" s="4">
        <f>ROUND(F64-G64,2)</f>
        <v>8.4</v>
      </c>
    </row>
    <row r="65" spans="1:8" x14ac:dyDescent="0.25">
      <c r="A65" s="1" t="s">
        <v>57</v>
      </c>
      <c r="B65" s="2">
        <v>100</v>
      </c>
      <c r="C65" s="3">
        <f>ROUND(B65*70%,0)</f>
        <v>70</v>
      </c>
      <c r="D65" s="3">
        <f>ROUND(B65-C65,0)</f>
        <v>30</v>
      </c>
      <c r="E65" s="4">
        <v>8</v>
      </c>
      <c r="F65" s="5">
        <f>D65*E65</f>
        <v>240</v>
      </c>
      <c r="G65" s="4">
        <f>ROUNDDOWN(F65/1.04,2)</f>
        <v>230.76</v>
      </c>
      <c r="H65" s="4">
        <f>ROUND(F65-G65,2)</f>
        <v>9.24</v>
      </c>
    </row>
    <row r="66" spans="1:8" x14ac:dyDescent="0.25">
      <c r="A66" s="1" t="s">
        <v>58</v>
      </c>
      <c r="B66" s="2">
        <v>36</v>
      </c>
      <c r="C66" s="3">
        <f>ROUND(B66*70%,0)</f>
        <v>25</v>
      </c>
      <c r="D66" s="3">
        <f>ROUND(B66-C66,0)</f>
        <v>11</v>
      </c>
      <c r="E66" s="4">
        <v>6</v>
      </c>
      <c r="F66" s="5">
        <f>D66*E66</f>
        <v>66</v>
      </c>
      <c r="G66" s="4">
        <f>ROUNDDOWN(F66/1.04,2)</f>
        <v>63.46</v>
      </c>
      <c r="H66" s="4">
        <f>ROUND(F66-G66,2)</f>
        <v>2.54</v>
      </c>
    </row>
    <row r="67" spans="1:8" x14ac:dyDescent="0.25">
      <c r="A67" s="1" t="s">
        <v>59</v>
      </c>
      <c r="B67" s="2">
        <v>2</v>
      </c>
      <c r="C67" s="3">
        <f>ROUND(B67*70%,0)</f>
        <v>1</v>
      </c>
      <c r="D67" s="3">
        <f>ROUND(B67-C67,0)</f>
        <v>1</v>
      </c>
      <c r="E67" s="4">
        <v>20</v>
      </c>
      <c r="F67" s="5">
        <f>D67*E67</f>
        <v>20</v>
      </c>
      <c r="G67" s="4">
        <f>ROUNDDOWN(F67/1.04,2)</f>
        <v>19.23</v>
      </c>
      <c r="H67" s="4">
        <f>ROUND(F67-G67,2)</f>
        <v>0.77</v>
      </c>
    </row>
    <row r="68" spans="1:8" x14ac:dyDescent="0.25">
      <c r="A68" s="1" t="s">
        <v>60</v>
      </c>
      <c r="B68" s="2">
        <v>100</v>
      </c>
      <c r="C68" s="3">
        <f>ROUND(B68*70%,0)</f>
        <v>70</v>
      </c>
      <c r="D68" s="3">
        <f>ROUND(B68-C68,0)</f>
        <v>30</v>
      </c>
      <c r="E68" s="4">
        <v>8</v>
      </c>
      <c r="F68" s="5">
        <f>D68*E68</f>
        <v>240</v>
      </c>
      <c r="G68" s="4">
        <f>ROUNDDOWN(F68/1.04,2)</f>
        <v>230.76</v>
      </c>
      <c r="H68" s="4">
        <f>ROUND(F68-G68,2)</f>
        <v>9.24</v>
      </c>
    </row>
    <row r="69" spans="1:8" x14ac:dyDescent="0.25">
      <c r="A69" s="1" t="s">
        <v>61</v>
      </c>
      <c r="B69" s="2">
        <v>2</v>
      </c>
      <c r="C69" s="3">
        <f>ROUND(B69*70%,0)</f>
        <v>1</v>
      </c>
      <c r="D69" s="3">
        <f>ROUND(B69-C69,0)</f>
        <v>1</v>
      </c>
      <c r="E69" s="4">
        <v>8</v>
      </c>
      <c r="F69" s="5">
        <f>D69*E69</f>
        <v>8</v>
      </c>
      <c r="G69" s="4">
        <f>ROUNDDOWN(F69/1.04,2)</f>
        <v>7.69</v>
      </c>
      <c r="H69" s="4">
        <f>ROUND(F69-G69,2)</f>
        <v>0.31</v>
      </c>
    </row>
    <row r="70" spans="1:8" x14ac:dyDescent="0.25">
      <c r="A70" s="1" t="s">
        <v>62</v>
      </c>
      <c r="B70" s="2">
        <v>525</v>
      </c>
      <c r="C70" s="3">
        <f>ROUND(B70*70%,0)</f>
        <v>368</v>
      </c>
      <c r="D70" s="3">
        <f>ROUND(B70-C70,0)</f>
        <v>157</v>
      </c>
      <c r="E70" s="4">
        <v>2.5</v>
      </c>
      <c r="F70" s="5">
        <f>D70*E70</f>
        <v>392.5</v>
      </c>
      <c r="G70" s="4">
        <f>ROUNDDOWN(F70/1.04,2)</f>
        <v>377.4</v>
      </c>
      <c r="H70" s="4">
        <f>ROUND(F70-G70,2)</f>
        <v>15.1</v>
      </c>
    </row>
    <row r="71" spans="1:8" x14ac:dyDescent="0.25">
      <c r="A71" s="1" t="s">
        <v>63</v>
      </c>
      <c r="B71" s="2">
        <v>8</v>
      </c>
      <c r="C71" s="3">
        <f>ROUND(B71*70%,0)</f>
        <v>6</v>
      </c>
      <c r="D71" s="3">
        <f>ROUND(B71-C71,0)</f>
        <v>2</v>
      </c>
      <c r="E71" s="4">
        <v>6</v>
      </c>
      <c r="F71" s="5">
        <f>D71*E71</f>
        <v>12</v>
      </c>
      <c r="G71" s="4">
        <f>ROUNDDOWN(F71/1.04,2)</f>
        <v>11.53</v>
      </c>
      <c r="H71" s="4">
        <f>ROUND(F71-G71,2)</f>
        <v>0.47</v>
      </c>
    </row>
    <row r="72" spans="1:8" x14ac:dyDescent="0.25">
      <c r="A72" s="1" t="s">
        <v>64</v>
      </c>
      <c r="B72" s="2">
        <v>157</v>
      </c>
      <c r="C72" s="3">
        <f>ROUND(B72*70%,0)</f>
        <v>110</v>
      </c>
      <c r="D72" s="3">
        <f>ROUND(B72-C72,0)</f>
        <v>47</v>
      </c>
      <c r="E72" s="4">
        <v>15</v>
      </c>
      <c r="F72" s="5">
        <f>D72*E72</f>
        <v>705</v>
      </c>
      <c r="G72" s="4">
        <f>ROUNDDOWN(F72/1.04,2)</f>
        <v>677.88</v>
      </c>
      <c r="H72" s="4">
        <f>ROUND(F72-G72,2)</f>
        <v>27.12</v>
      </c>
    </row>
    <row r="73" spans="1:8" x14ac:dyDescent="0.25">
      <c r="A73" s="1" t="s">
        <v>65</v>
      </c>
      <c r="B73" s="2">
        <v>282</v>
      </c>
      <c r="C73" s="3">
        <f>ROUND(B73*70%,0)</f>
        <v>197</v>
      </c>
      <c r="D73" s="3">
        <f>ROUND(B73-C73,0)</f>
        <v>85</v>
      </c>
      <c r="E73" s="4">
        <v>15</v>
      </c>
      <c r="F73" s="5">
        <f>D73*E73</f>
        <v>1275</v>
      </c>
      <c r="G73" s="4">
        <f>ROUNDDOWN(F73/1.04,2)</f>
        <v>1225.96</v>
      </c>
      <c r="H73" s="4">
        <f>ROUND(F73-G73,2)</f>
        <v>49.04</v>
      </c>
    </row>
    <row r="74" spans="1:8" x14ac:dyDescent="0.25">
      <c r="A74" s="1" t="s">
        <v>66</v>
      </c>
      <c r="B74" s="2">
        <v>219</v>
      </c>
      <c r="C74" s="3">
        <f>ROUND(B74*70%,0)</f>
        <v>153</v>
      </c>
      <c r="D74" s="3">
        <f>ROUND(B74-C74,0)</f>
        <v>66</v>
      </c>
      <c r="E74" s="4">
        <v>5</v>
      </c>
      <c r="F74" s="5">
        <f>D74*E74</f>
        <v>330</v>
      </c>
      <c r="G74" s="4">
        <f>ROUNDDOWN(F74/1.04,2)</f>
        <v>317.3</v>
      </c>
      <c r="H74" s="4">
        <f>ROUND(F74-G74,2)</f>
        <v>12.7</v>
      </c>
    </row>
    <row r="75" spans="1:8" x14ac:dyDescent="0.25">
      <c r="A75" s="1" t="s">
        <v>66</v>
      </c>
      <c r="B75" s="2">
        <v>239</v>
      </c>
      <c r="C75" s="3">
        <f>ROUND(B75*70%,0)</f>
        <v>167</v>
      </c>
      <c r="D75" s="3">
        <f>ROUND(B75-C75,0)</f>
        <v>72</v>
      </c>
      <c r="E75" s="4">
        <v>2.8</v>
      </c>
      <c r="F75" s="5">
        <f>D75*E75</f>
        <v>201.6</v>
      </c>
      <c r="G75" s="4">
        <f>ROUNDDOWN(F75/1.04,2)</f>
        <v>193.84</v>
      </c>
      <c r="H75" s="4">
        <f>ROUND(F75-G75,2)</f>
        <v>7.76</v>
      </c>
    </row>
    <row r="76" spans="1:8" x14ac:dyDescent="0.25">
      <c r="A76" s="1" t="s">
        <v>67</v>
      </c>
      <c r="B76" s="2">
        <v>680</v>
      </c>
      <c r="C76" s="3">
        <f>ROUND(B76*70%,0)</f>
        <v>476</v>
      </c>
      <c r="D76" s="3">
        <f>ROUND(B76-C76,0)</f>
        <v>204</v>
      </c>
      <c r="E76" s="4">
        <v>2.8</v>
      </c>
      <c r="F76" s="5">
        <f>D76*E76</f>
        <v>571.19999999999993</v>
      </c>
      <c r="G76" s="4">
        <f>ROUNDDOWN(F76/1.04,2)</f>
        <v>549.23</v>
      </c>
      <c r="H76" s="4">
        <f>ROUND(F76-G76,2)</f>
        <v>21.97</v>
      </c>
    </row>
    <row r="77" spans="1:8" x14ac:dyDescent="0.25">
      <c r="A77" s="1" t="s">
        <v>68</v>
      </c>
      <c r="B77" s="2">
        <v>6</v>
      </c>
      <c r="C77" s="3">
        <f>ROUND(B77*70%,0)</f>
        <v>4</v>
      </c>
      <c r="D77" s="3">
        <f>ROUND(B77-C77,0)</f>
        <v>2</v>
      </c>
      <c r="E77" s="4">
        <v>8.5</v>
      </c>
      <c r="F77" s="5">
        <f>D77*E77</f>
        <v>17</v>
      </c>
      <c r="G77" s="4">
        <f>ROUNDDOWN(F77/1.04,2)</f>
        <v>16.34</v>
      </c>
      <c r="H77" s="4">
        <f>ROUND(F77-G77,2)</f>
        <v>0.66</v>
      </c>
    </row>
    <row r="78" spans="1:8" x14ac:dyDescent="0.25">
      <c r="A78" s="1" t="s">
        <v>69</v>
      </c>
      <c r="B78" s="2">
        <v>1071</v>
      </c>
      <c r="C78" s="3">
        <f>ROUND(B78*70%,0)</f>
        <v>750</v>
      </c>
      <c r="D78" s="3">
        <f>ROUND(B78-C78,0)</f>
        <v>321</v>
      </c>
      <c r="E78" s="4">
        <v>1.6</v>
      </c>
      <c r="F78" s="5">
        <f>D78*E78</f>
        <v>513.6</v>
      </c>
      <c r="G78" s="4">
        <f>ROUNDDOWN(F78/1.04,2)</f>
        <v>493.84</v>
      </c>
      <c r="H78" s="4">
        <f>ROUND(F78-G78,2)</f>
        <v>19.760000000000002</v>
      </c>
    </row>
    <row r="79" spans="1:8" x14ac:dyDescent="0.25">
      <c r="A79" s="1" t="s">
        <v>70</v>
      </c>
      <c r="B79" s="2">
        <v>63</v>
      </c>
      <c r="C79" s="3">
        <f>ROUND(B79*70%,0)</f>
        <v>44</v>
      </c>
      <c r="D79" s="3">
        <f>ROUND(B79-C79,0)</f>
        <v>19</v>
      </c>
      <c r="E79" s="4">
        <v>1.6</v>
      </c>
      <c r="F79" s="5">
        <f>D79*E79</f>
        <v>30.400000000000002</v>
      </c>
      <c r="G79" s="4">
        <f>ROUNDDOWN(F79/1.04,2)</f>
        <v>29.23</v>
      </c>
      <c r="H79" s="4">
        <f>ROUND(F79-G79,2)</f>
        <v>1.17</v>
      </c>
    </row>
    <row r="80" spans="1:8" x14ac:dyDescent="0.25">
      <c r="A80" s="1" t="s">
        <v>71</v>
      </c>
      <c r="B80" s="2">
        <v>65</v>
      </c>
      <c r="C80" s="3">
        <f>ROUND(B80*70%,0)</f>
        <v>46</v>
      </c>
      <c r="D80" s="3">
        <f>ROUND(B80-C80,0)</f>
        <v>19</v>
      </c>
      <c r="E80" s="4">
        <v>1.6</v>
      </c>
      <c r="F80" s="5">
        <f>D80*E80</f>
        <v>30.400000000000002</v>
      </c>
      <c r="G80" s="4">
        <f>ROUNDDOWN(F80/1.04,2)</f>
        <v>29.23</v>
      </c>
      <c r="H80" s="4">
        <f>ROUND(F80-G80,2)</f>
        <v>1.17</v>
      </c>
    </row>
    <row r="81" spans="1:8" x14ac:dyDescent="0.25">
      <c r="A81" s="1" t="s">
        <v>72</v>
      </c>
      <c r="B81" s="2">
        <v>100</v>
      </c>
      <c r="C81" s="3">
        <f>ROUND(B81*70%,0)</f>
        <v>70</v>
      </c>
      <c r="D81" s="3">
        <f>ROUND(B81-C81,0)</f>
        <v>30</v>
      </c>
      <c r="E81" s="4">
        <v>3.5</v>
      </c>
      <c r="F81" s="5">
        <f>D81*E81</f>
        <v>105</v>
      </c>
      <c r="G81" s="4">
        <f>ROUNDDOWN(F81/1.04,2)</f>
        <v>100.96</v>
      </c>
      <c r="H81" s="4">
        <f>ROUND(F81-G81,2)</f>
        <v>4.04</v>
      </c>
    </row>
    <row r="82" spans="1:8" x14ac:dyDescent="0.25">
      <c r="A82" s="1" t="s">
        <v>73</v>
      </c>
      <c r="B82" s="2">
        <v>37</v>
      </c>
      <c r="C82" s="3">
        <f>ROUND(B82*70%,0)</f>
        <v>26</v>
      </c>
      <c r="D82" s="3">
        <f>ROUND(B82-C82,0)</f>
        <v>11</v>
      </c>
      <c r="E82" s="4">
        <v>7</v>
      </c>
      <c r="F82" s="5">
        <f>D82*E82</f>
        <v>77</v>
      </c>
      <c r="G82" s="4">
        <f>ROUNDDOWN(F82/1.04,2)</f>
        <v>74.03</v>
      </c>
      <c r="H82" s="4">
        <f>ROUND(F82-G82,2)</f>
        <v>2.97</v>
      </c>
    </row>
    <row r="83" spans="1:8" x14ac:dyDescent="0.25">
      <c r="A83" s="1" t="s">
        <v>74</v>
      </c>
      <c r="B83" s="2">
        <v>166</v>
      </c>
      <c r="C83" s="3">
        <f>ROUND(B83*70%,0)</f>
        <v>116</v>
      </c>
      <c r="D83" s="3">
        <f>ROUND(B83-C83,0)</f>
        <v>50</v>
      </c>
      <c r="E83" s="4">
        <v>2.5</v>
      </c>
      <c r="F83" s="5">
        <f>D83*E83</f>
        <v>125</v>
      </c>
      <c r="G83" s="4">
        <f>ROUNDDOWN(F83/1.04,2)</f>
        <v>120.19</v>
      </c>
      <c r="H83" s="4">
        <f>ROUND(F83-G83,2)</f>
        <v>4.8099999999999996</v>
      </c>
    </row>
    <row r="84" spans="1:8" x14ac:dyDescent="0.25">
      <c r="A84" s="1" t="s">
        <v>75</v>
      </c>
      <c r="B84" s="2">
        <v>4</v>
      </c>
      <c r="C84" s="3">
        <f>ROUND(B84*70%,0)</f>
        <v>3</v>
      </c>
      <c r="D84" s="3">
        <f>ROUND(B84-C84,0)</f>
        <v>1</v>
      </c>
      <c r="E84" s="4">
        <v>1.5</v>
      </c>
      <c r="F84" s="5">
        <f>D84*E84</f>
        <v>1.5</v>
      </c>
      <c r="G84" s="4">
        <f>ROUNDDOWN(F84/1.04,2)</f>
        <v>1.44</v>
      </c>
      <c r="H84" s="4">
        <f>ROUND(F84-G84,2)</f>
        <v>0.06</v>
      </c>
    </row>
    <row r="85" spans="1:8" x14ac:dyDescent="0.25">
      <c r="A85" s="1" t="s">
        <v>75</v>
      </c>
      <c r="B85" s="2">
        <v>4</v>
      </c>
      <c r="C85" s="3">
        <f>ROUND(B85*70%,0)</f>
        <v>3</v>
      </c>
      <c r="D85" s="3">
        <f>ROUND(B85-C85,0)</f>
        <v>1</v>
      </c>
      <c r="E85" s="4">
        <v>3</v>
      </c>
      <c r="F85" s="5">
        <f>D85*E85</f>
        <v>3</v>
      </c>
      <c r="G85" s="4">
        <f>ROUNDDOWN(F85/1.04,2)</f>
        <v>2.88</v>
      </c>
      <c r="H85" s="4">
        <f>ROUND(F85-G85,2)</f>
        <v>0.12</v>
      </c>
    </row>
    <row r="86" spans="1:8" x14ac:dyDescent="0.25">
      <c r="A86" s="1" t="s">
        <v>76</v>
      </c>
      <c r="B86" s="2">
        <v>312</v>
      </c>
      <c r="C86" s="3">
        <f>ROUND(B86*70%,0)</f>
        <v>218</v>
      </c>
      <c r="D86" s="3">
        <f>ROUND(B86-C86,0)</f>
        <v>94</v>
      </c>
      <c r="E86" s="4">
        <v>2</v>
      </c>
      <c r="F86" s="5">
        <f>D86*E86</f>
        <v>188</v>
      </c>
      <c r="G86" s="4">
        <f>ROUNDDOWN(F86/1.04,2)</f>
        <v>180.76</v>
      </c>
      <c r="H86" s="4">
        <f>ROUND(F86-G86,2)</f>
        <v>7.24</v>
      </c>
    </row>
    <row r="87" spans="1:8" x14ac:dyDescent="0.25">
      <c r="A87" s="1" t="s">
        <v>77</v>
      </c>
      <c r="B87" s="2">
        <v>1</v>
      </c>
      <c r="C87" s="3">
        <f>ROUND(B87*70%,0)</f>
        <v>1</v>
      </c>
      <c r="D87" s="3">
        <f>ROUND(B87-C87,0)</f>
        <v>0</v>
      </c>
      <c r="E87" s="4">
        <v>2.5</v>
      </c>
      <c r="F87" s="5">
        <f>D87*E87</f>
        <v>0</v>
      </c>
      <c r="G87" s="4">
        <f>ROUNDDOWN(F87/1.04,2)</f>
        <v>0</v>
      </c>
      <c r="H87" s="4">
        <f>ROUND(F87-G87,2)</f>
        <v>0</v>
      </c>
    </row>
    <row r="88" spans="1:8" x14ac:dyDescent="0.25">
      <c r="A88" s="1" t="s">
        <v>78</v>
      </c>
      <c r="B88" s="2">
        <v>1050</v>
      </c>
      <c r="C88" s="3">
        <f>ROUND(B88*70%,0)</f>
        <v>735</v>
      </c>
      <c r="D88" s="3">
        <f>ROUND(B88-C88,0)</f>
        <v>315</v>
      </c>
      <c r="E88" s="4">
        <v>1</v>
      </c>
      <c r="F88" s="5">
        <f>D88*E88</f>
        <v>315</v>
      </c>
      <c r="G88" s="4">
        <f>ROUNDDOWN(F88/1.04,2)</f>
        <v>302.88</v>
      </c>
      <c r="H88" s="4">
        <f>ROUND(F88-G88,2)</f>
        <v>12.12</v>
      </c>
    </row>
    <row r="89" spans="1:8" x14ac:dyDescent="0.25">
      <c r="A89" s="1" t="s">
        <v>79</v>
      </c>
      <c r="B89" s="2">
        <v>51</v>
      </c>
      <c r="C89" s="3">
        <f>ROUND(B89*70%,0)</f>
        <v>36</v>
      </c>
      <c r="D89" s="3">
        <f>ROUND(B89-C89,0)</f>
        <v>15</v>
      </c>
      <c r="E89" s="4">
        <v>0.85</v>
      </c>
      <c r="F89" s="5">
        <f>D89*E89</f>
        <v>12.75</v>
      </c>
      <c r="G89" s="4">
        <f>ROUNDDOWN(F89/1.04,2)</f>
        <v>12.25</v>
      </c>
      <c r="H89" s="4">
        <f>ROUND(F89-G89,2)</f>
        <v>0.5</v>
      </c>
    </row>
    <row r="90" spans="1:8" x14ac:dyDescent="0.25">
      <c r="A90" s="1" t="s">
        <v>80</v>
      </c>
      <c r="B90" s="2">
        <v>82</v>
      </c>
      <c r="C90" s="3">
        <f>ROUND(B90*70%,0)</f>
        <v>57</v>
      </c>
      <c r="D90" s="3">
        <f>ROUND(B90-C90,0)</f>
        <v>25</v>
      </c>
      <c r="E90" s="4">
        <v>2</v>
      </c>
      <c r="F90" s="5">
        <f>D90*E90</f>
        <v>50</v>
      </c>
      <c r="G90" s="4">
        <f>ROUNDDOWN(F90/1.04,2)</f>
        <v>48.07</v>
      </c>
      <c r="H90" s="4">
        <f>ROUND(F90-G90,2)</f>
        <v>1.93</v>
      </c>
    </row>
    <row r="91" spans="1:8" x14ac:dyDescent="0.25">
      <c r="A91" s="1" t="s">
        <v>81</v>
      </c>
      <c r="B91" s="2">
        <v>3</v>
      </c>
      <c r="C91" s="3">
        <f>ROUND(B91*70%,0)</f>
        <v>2</v>
      </c>
      <c r="D91" s="3">
        <f>ROUND(B91-C91,0)</f>
        <v>1</v>
      </c>
      <c r="E91" s="4">
        <v>2</v>
      </c>
      <c r="F91" s="5">
        <f>D91*E91</f>
        <v>2</v>
      </c>
      <c r="G91" s="4">
        <f>ROUNDDOWN(F91/1.04,2)</f>
        <v>1.92</v>
      </c>
      <c r="H91" s="4">
        <f>ROUND(F91-G91,2)</f>
        <v>0.08</v>
      </c>
    </row>
    <row r="92" spans="1:8" ht="16.5" thickBot="1" x14ac:dyDescent="0.3">
      <c r="A92" s="6" t="s">
        <v>82</v>
      </c>
      <c r="B92" s="7"/>
      <c r="C92" s="7"/>
      <c r="D92" s="7"/>
      <c r="E92" s="7"/>
      <c r="F92" s="7"/>
      <c r="G92" s="8"/>
      <c r="H92" s="9">
        <f>SUM(H6:H91)</f>
        <v>393.16000000000008</v>
      </c>
    </row>
  </sheetData>
  <mergeCells count="2">
    <mergeCell ref="A92:G92"/>
    <mergeCell ref="A1:H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2023-07-04T14:58:34Z</dcterms:modified>
</cp:coreProperties>
</file>