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F59" i="1" l="1"/>
  <c r="C60" i="1" s="1"/>
  <c r="E59" i="1"/>
  <c r="E61" i="1" s="1"/>
  <c r="C59" i="1" s="1"/>
  <c r="C61" i="1" s="1"/>
</calcChain>
</file>

<file path=xl/sharedStrings.xml><?xml version="1.0" encoding="utf-8"?>
<sst xmlns="http://schemas.openxmlformats.org/spreadsheetml/2006/main" count="110" uniqueCount="63">
  <si>
    <t>entrate</t>
  </si>
  <si>
    <t>uscite</t>
  </si>
  <si>
    <t>accreditare</t>
  </si>
  <si>
    <t>addebitare</t>
  </si>
  <si>
    <t xml:space="preserve">S. E.C. CL. </t>
  </si>
  <si>
    <t>S. FT. CL. N°</t>
  </si>
  <si>
    <t>54/E - 1/E - NC 55/E</t>
  </si>
  <si>
    <t>GSE</t>
  </si>
  <si>
    <t>9/L</t>
  </si>
  <si>
    <t>S. FT. FORN. + COMM</t>
  </si>
  <si>
    <t>GRAFICA METELLIANA</t>
  </si>
  <si>
    <t>S. FT. FORN. N+ COMM</t>
  </si>
  <si>
    <t>PRINTI SRL</t>
  </si>
  <si>
    <t xml:space="preserve">S. FT. FORN. N° </t>
  </si>
  <si>
    <t>NAPOLETANA ART.</t>
  </si>
  <si>
    <t>S. FT. FORN. N°</t>
  </si>
  <si>
    <t xml:space="preserve">W2D </t>
  </si>
  <si>
    <t xml:space="preserve">S. FT. FORN. </t>
  </si>
  <si>
    <t>LENERGIA</t>
  </si>
  <si>
    <t>ARTE RICAMI</t>
  </si>
  <si>
    <t>IRNO</t>
  </si>
  <si>
    <t>ENI FUEL</t>
  </si>
  <si>
    <t>GERMAN CART</t>
  </si>
  <si>
    <t>EDITRICE SHALOM</t>
  </si>
  <si>
    <t>CIPOLLETTI</t>
  </si>
  <si>
    <t>PANAROTTO</t>
  </si>
  <si>
    <t>S. FT. FORN. +COMM</t>
  </si>
  <si>
    <t>EFFE-ERRE</t>
  </si>
  <si>
    <t>FARS</t>
  </si>
  <si>
    <t>CRISTELLA PETROLI</t>
  </si>
  <si>
    <t>PERIODICI SAN PAOLO</t>
  </si>
  <si>
    <t>CALANDRINI</t>
  </si>
  <si>
    <t>GESTIONI TOSCANE</t>
  </si>
  <si>
    <t>COCO CLER</t>
  </si>
  <si>
    <t>PASQUINI</t>
  </si>
  <si>
    <t>S. FT. FORN.</t>
  </si>
  <si>
    <t>POSTE</t>
  </si>
  <si>
    <t>MET ENERG.</t>
  </si>
  <si>
    <t>QUADRI E QUADRI</t>
  </si>
  <si>
    <t>TIM</t>
  </si>
  <si>
    <t>S. FT. FORN.+COMM</t>
  </si>
  <si>
    <t>SALUTE SEMPRE</t>
  </si>
  <si>
    <t>CAART</t>
  </si>
  <si>
    <t>AUTOSTRADE</t>
  </si>
  <si>
    <t>ARPAS</t>
  </si>
  <si>
    <t>RICAMIFICIO UMBRO</t>
  </si>
  <si>
    <t>ED. ART</t>
  </si>
  <si>
    <t>S. FT. FORN.+ COMM</t>
  </si>
  <si>
    <t>8 - 54</t>
  </si>
  <si>
    <t xml:space="preserve">SAN PAOLO </t>
  </si>
  <si>
    <t>ARTEPLEX</t>
  </si>
  <si>
    <t>GRAZIANI</t>
  </si>
  <si>
    <t>VERSAMENTO</t>
  </si>
  <si>
    <t xml:space="preserve">DA CORRISPETTIVI </t>
  </si>
  <si>
    <t>SC. DEL 21/06 - IVA 22%</t>
  </si>
  <si>
    <t>BONIFICO + COMM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</si>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</sst>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  <numFmt numFmtId="167" formatCode="_-[$€-2]\ * #,##0.00_-;\-[$€-2]\ * #,##0.00_-;_-[$€-2]\ * &quot;-&quot;??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6" fillId="0" borderId="0" xfId="0" applyNumberFormat="1" applyFont="1" applyAlignment="1">
      <alignment horizontal="center"/>
    </xf>
    <xf numFmtId="0" fontId="5" fillId="0" borderId="0" xfId="0" applyFont="1"/>
    <xf numFmtId="43" fontId="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0" applyNumberFormat="1" applyFont="1"/>
    <xf numFmtId="4" fontId="5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9" fontId="5" fillId="0" borderId="0" xfId="0" applyNumberFormat="1" applyFont="1"/>
    <xf numFmtId="4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left"/>
    </xf>
    <xf numFmtId="43" fontId="2" fillId="0" borderId="0" xfId="0" applyNumberFormat="1" applyFont="1"/>
    <xf numFmtId="0" fontId="1" fillId="0" borderId="0" xfId="0" applyFont="1" applyAlignment="1">
      <alignment horizontal="center"/>
    </xf>
    <xf numFmtId="43" fontId="6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3" fontId="6" fillId="4" borderId="0" xfId="0" applyNumberFormat="1" applyFont="1" applyFill="1" applyAlignment="1">
      <alignment horizontal="center"/>
    </xf>
    <xf numFmtId="43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8" fillId="2" borderId="8" xfId="0" applyFont="1" applyFill="1" applyBorder="1" applyAlignment="1">
      <alignment horizontal="left"/>
    </xf>
    <xf numFmtId="166" fontId="2" fillId="0" borderId="8" xfId="1" applyNumberFormat="1" applyFont="1" applyFill="1" applyBorder="1"/>
    <xf numFmtId="4" fontId="8" fillId="2" borderId="8" xfId="0" applyNumberFormat="1" applyFont="1" applyFill="1" applyBorder="1" applyAlignment="1">
      <alignment horizontal="left"/>
    </xf>
    <xf numFmtId="166" fontId="2" fillId="0" borderId="8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left" indent="1"/>
    </xf>
    <xf numFmtId="43" fontId="2" fillId="0" borderId="8" xfId="0" applyNumberFormat="1" applyFont="1" applyBorder="1" applyAlignment="1">
      <alignment horizontal="center"/>
    </xf>
    <xf numFmtId="166" fontId="2" fillId="0" borderId="8" xfId="0" applyNumberFormat="1" applyFont="1" applyBorder="1"/>
    <xf numFmtId="0" fontId="9" fillId="2" borderId="8" xfId="0" applyFont="1" applyFill="1" applyBorder="1" applyAlignment="1">
      <alignment horizontal="left"/>
    </xf>
    <xf numFmtId="166" fontId="11" fillId="0" borderId="8" xfId="1" applyNumberFormat="1" applyFont="1" applyFill="1" applyBorder="1"/>
    <xf numFmtId="4" fontId="10" fillId="2" borderId="8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</cellXfs>
  <cellStyles count="6">
    <cellStyle name="Euro" xfId="2"/>
    <cellStyle name="Migliaia [0]" xfId="1" builtinId="6"/>
    <cellStyle name="Migliaia [0] 2" xfId="3"/>
    <cellStyle name="Migliaia 2" xfId="4"/>
    <cellStyle name="Migliaia 3" xfId="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3C406535-0327-AA4C-D2E9-230449F0E72B}"/>
            </a:ext>
          </a:extLst>
        </xdr:cNvPr>
        <xdr:cNvSpPr txBox="1">
          <a:spLocks noChangeArrowheads="1"/>
        </xdr:cNvSpPr>
      </xdr:nvSpPr>
      <xdr:spPr bwMode="auto">
        <a:xfrm>
          <a:off x="3370638" y="16625"/>
          <a:ext cx="16680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899BB8C3-03C6-1B67-A0A1-FF446FB7979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18573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85CAE9C4-9332-4AEE-079E-4F127AF88803}"/>
            </a:ext>
          </a:extLst>
        </xdr:cNvPr>
        <xdr:cNvSpPr txBox="1">
          <a:spLocks noChangeArrowheads="1"/>
        </xdr:cNvSpPr>
      </xdr:nvSpPr>
      <xdr:spPr bwMode="auto">
        <a:xfrm>
          <a:off x="505535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:a16="http://schemas.microsoft.com/office/drawing/2014/main" xmlns="" id="{38CBBD0A-AE2C-853B-2E80-57AB5414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C29E813D-E2DA-C44A-4A34-D8B2C6A1D362}"/>
            </a:ext>
          </a:extLst>
        </xdr:cNvPr>
        <xdr:cNvSpPr txBox="1">
          <a:spLocks noChangeArrowheads="1"/>
        </xdr:cNvSpPr>
      </xdr:nvSpPr>
      <xdr:spPr bwMode="auto">
        <a:xfrm>
          <a:off x="1865688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1B881A9F-DB7A-3AAF-1FED-17FA7BEFFD42}"/>
            </a:ext>
          </a:extLst>
        </xdr:cNvPr>
        <xdr:cNvSpPr txBox="1">
          <a:spLocks noChangeArrowheads="1"/>
        </xdr:cNvSpPr>
      </xdr:nvSpPr>
      <xdr:spPr bwMode="auto">
        <a:xfrm>
          <a:off x="3370638" y="1237297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38C638D1-30AD-3E27-7B82-918CA530B005}"/>
            </a:ext>
          </a:extLst>
        </xdr:cNvPr>
        <xdr:cNvSpPr txBox="1">
          <a:spLocks noChangeArrowheads="1"/>
        </xdr:cNvSpPr>
      </xdr:nvSpPr>
      <xdr:spPr bwMode="auto">
        <a:xfrm>
          <a:off x="0" y="12372975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8</xdr:col>
      <xdr:colOff>1876</xdr:colOff>
      <xdr:row>61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D63520-0560-75CB-C1C8-9FC9166CB030}"/>
            </a:ext>
          </a:extLst>
        </xdr:cNvPr>
        <xdr:cNvSpPr txBox="1">
          <a:spLocks noChangeArrowheads="1"/>
        </xdr:cNvSpPr>
      </xdr:nvSpPr>
      <xdr:spPr bwMode="auto">
        <a:xfrm>
          <a:off x="5055350" y="1237297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34676A02-5859-1719-D87A-1994CE987062}"/>
            </a:ext>
          </a:extLst>
        </xdr:cNvPr>
        <xdr:cNvSpPr txBox="1">
          <a:spLocks noChangeArrowheads="1"/>
        </xdr:cNvSpPr>
      </xdr:nvSpPr>
      <xdr:spPr bwMode="auto">
        <a:xfrm>
          <a:off x="1865688" y="123729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7C7C8A7E-3720-BD1A-7327-D224B5FF7FBE}"/>
            </a:ext>
          </a:extLst>
        </xdr:cNvPr>
        <xdr:cNvSpPr txBox="1">
          <a:spLocks noChangeArrowheads="1"/>
        </xdr:cNvSpPr>
      </xdr:nvSpPr>
      <xdr:spPr bwMode="auto">
        <a:xfrm>
          <a:off x="3370638" y="117157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CBD4206E-3E41-5FC8-4C24-4137024FE981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</xdr:row>
      <xdr:rowOff>0</xdr:rowOff>
    </xdr:from>
    <xdr:to>
      <xdr:col>8</xdr:col>
      <xdr:colOff>1876</xdr:colOff>
      <xdr:row>11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2EB05C3F-DDB9-B2DB-301C-0E5144F19A0D}"/>
            </a:ext>
          </a:extLst>
        </xdr:cNvPr>
        <xdr:cNvSpPr txBox="1">
          <a:spLocks noChangeArrowheads="1"/>
        </xdr:cNvSpPr>
      </xdr:nvSpPr>
      <xdr:spPr bwMode="auto">
        <a:xfrm>
          <a:off x="5055350" y="23717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86085376-F309-5B60-6AE5-258FD277595A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xmlns="" id="{ECE4D525-A3BE-22CD-0FC6-653327BCB873}"/>
            </a:ext>
          </a:extLst>
        </xdr:cNvPr>
        <xdr:cNvSpPr txBox="1">
          <a:spLocks noChangeArrowheads="1"/>
        </xdr:cNvSpPr>
      </xdr:nvSpPr>
      <xdr:spPr bwMode="auto">
        <a:xfrm>
          <a:off x="3370638" y="971550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5B9DCDA7-C439-716F-40E3-E38243302C3B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8</xdr:col>
      <xdr:colOff>1876</xdr:colOff>
      <xdr:row>10</xdr:row>
      <xdr:rowOff>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xmlns="" id="{A3E04620-763C-C892-67BC-C4518FDA7651}"/>
            </a:ext>
          </a:extLst>
        </xdr:cNvPr>
        <xdr:cNvSpPr txBox="1">
          <a:spLocks noChangeArrowheads="1"/>
        </xdr:cNvSpPr>
      </xdr:nvSpPr>
      <xdr:spPr bwMode="auto">
        <a:xfrm>
          <a:off x="5055350" y="2171700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FA0E2834-06D6-0C83-C28A-F51130FFAF16}"/>
            </a:ext>
          </a:extLst>
        </xdr:cNvPr>
        <xdr:cNvSpPr txBox="1">
          <a:spLocks noChangeArrowheads="1"/>
        </xdr:cNvSpPr>
      </xdr:nvSpPr>
      <xdr:spPr bwMode="auto">
        <a:xfrm>
          <a:off x="3370638" y="31718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xmlns="" id="{97D12A89-0407-8352-3701-562ED1FBB531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xmlns="" id="{3FAEA73C-7512-DCF2-EBF6-7F27B13A415E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xmlns="" id="{55910D5A-6DD5-6B39-8E79-282BF8C41C2D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xmlns="" id="{8D56914D-4F4B-B4D9-E33E-669ACC8491EB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xmlns="" id="{F00BB5A8-30C0-D083-F6D0-1075353C4E24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xmlns="" id="{19A1E1FF-F328-5CF8-00ED-4BBB716AF7E1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xmlns="" id="{836DF969-E806-2F33-B138-636860BEF391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xmlns="" id="{B447AAFB-EB16-4A70-A4B9-3076E42B9C73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xmlns="" id="{1ABC1A74-E737-7CFC-6E49-D4A36541E6D4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xmlns="" id="{45B55348-F139-924D-6A64-34079E1AB0AE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xmlns="" id="{BC066C16-CF3B-7CBA-AF21-95953989EDDB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xmlns="" id="{6A6BFA16-2621-D3A7-64AC-ADCB34142390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xmlns="" id="{6F045FD3-F9CF-5A98-6237-BB332D5F0E12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41333DFC-6373-F623-C709-6F300CF3C15C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CD37D6C2-61A0-99EC-1C28-BBCE4134F32C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xmlns="" id="{79045024-9003-B31A-9C40-42954C2F93BF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xmlns="" id="{0D78F3A8-FF0C-D7D5-AD2C-BD2485224089}"/>
            </a:ext>
          </a:extLst>
        </xdr:cNvPr>
        <xdr:cNvSpPr txBox="1">
          <a:spLocks noChangeArrowheads="1"/>
        </xdr:cNvSpPr>
      </xdr:nvSpPr>
      <xdr:spPr bwMode="auto">
        <a:xfrm>
          <a:off x="3370638" y="1237297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8</xdr:col>
      <xdr:colOff>1876</xdr:colOff>
      <xdr:row>61</xdr:row>
      <xdr:rowOff>0</xdr:rowOff>
    </xdr:to>
    <xdr:sp macro="" textlink="">
      <xdr:nvSpPr>
        <xdr:cNvPr id="36" name="Text Box 37">
          <a:extLst>
            <a:ext uri="{FF2B5EF4-FFF2-40B4-BE49-F238E27FC236}">
              <a16:creationId xmlns:a16="http://schemas.microsoft.com/office/drawing/2014/main" xmlns="" id="{67025358-1554-4865-AFAD-867B97B97587}"/>
            </a:ext>
          </a:extLst>
        </xdr:cNvPr>
        <xdr:cNvSpPr txBox="1">
          <a:spLocks noChangeArrowheads="1"/>
        </xdr:cNvSpPr>
      </xdr:nvSpPr>
      <xdr:spPr bwMode="auto">
        <a:xfrm>
          <a:off x="5055350" y="1237297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58</xdr:row>
      <xdr:rowOff>9525</xdr:rowOff>
    </xdr:from>
    <xdr:to>
      <xdr:col>3</xdr:col>
      <xdr:colOff>9525</xdr:colOff>
      <xdr:row>61</xdr:row>
      <xdr:rowOff>0</xdr:rowOff>
    </xdr:to>
    <xdr:sp macro="" textlink="">
      <xdr:nvSpPr>
        <xdr:cNvPr id="37" name="Rectangle 38">
          <a:extLst>
            <a:ext uri="{FF2B5EF4-FFF2-40B4-BE49-F238E27FC236}">
              <a16:creationId xmlns:a16="http://schemas.microsoft.com/office/drawing/2014/main" xmlns="" id="{C539C9C1-317E-4CD0-A39F-639ADE5F4B63}"/>
            </a:ext>
          </a:extLst>
        </xdr:cNvPr>
        <xdr:cNvSpPr>
          <a:spLocks noChangeArrowheads="1"/>
        </xdr:cNvSpPr>
      </xdr:nvSpPr>
      <xdr:spPr bwMode="auto">
        <a:xfrm>
          <a:off x="2657475" y="117824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Text Box 39">
          <a:extLst>
            <a:ext uri="{FF2B5EF4-FFF2-40B4-BE49-F238E27FC236}">
              <a16:creationId xmlns:a16="http://schemas.microsoft.com/office/drawing/2014/main" xmlns="" id="{20DB38E3-4AA4-9F5F-F110-B4BC34985F13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39" name="Text Box 40">
          <a:extLst>
            <a:ext uri="{FF2B5EF4-FFF2-40B4-BE49-F238E27FC236}">
              <a16:creationId xmlns:a16="http://schemas.microsoft.com/office/drawing/2014/main" xmlns="" id="{37E212AC-5DE5-1B17-0B3E-8FF1CDA13DFD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Text Box 41">
          <a:extLst>
            <a:ext uri="{FF2B5EF4-FFF2-40B4-BE49-F238E27FC236}">
              <a16:creationId xmlns:a16="http://schemas.microsoft.com/office/drawing/2014/main" xmlns="" id="{E65634F5-0D3B-77B4-1807-A8E9CFE54711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41" name="Text Box 42">
          <a:extLst>
            <a:ext uri="{FF2B5EF4-FFF2-40B4-BE49-F238E27FC236}">
              <a16:creationId xmlns:a16="http://schemas.microsoft.com/office/drawing/2014/main" xmlns="" id="{24237540-FD41-433F-610E-3F3C14BD7919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Text Box 43">
          <a:extLst>
            <a:ext uri="{FF2B5EF4-FFF2-40B4-BE49-F238E27FC236}">
              <a16:creationId xmlns:a16="http://schemas.microsoft.com/office/drawing/2014/main" xmlns="" id="{E5067888-A7B5-2DB7-4DF7-CE271A808737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43" name="Text Box 44">
          <a:extLst>
            <a:ext uri="{FF2B5EF4-FFF2-40B4-BE49-F238E27FC236}">
              <a16:creationId xmlns:a16="http://schemas.microsoft.com/office/drawing/2014/main" xmlns="" id="{F225315B-EA09-8974-5EA8-369E436A51C0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xmlns="" id="{D8EE8BD2-D742-2212-D31C-EE1F2AF104FC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45" name="Text Box 46">
          <a:extLst>
            <a:ext uri="{FF2B5EF4-FFF2-40B4-BE49-F238E27FC236}">
              <a16:creationId xmlns:a16="http://schemas.microsoft.com/office/drawing/2014/main" xmlns="" id="{D148BBF2-C3C4-3593-AD4F-74944E1E4206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46" name="Text Box 47">
          <a:extLst>
            <a:ext uri="{FF2B5EF4-FFF2-40B4-BE49-F238E27FC236}">
              <a16:creationId xmlns:a16="http://schemas.microsoft.com/office/drawing/2014/main" xmlns="" id="{F01860A0-D71A-DCFD-6D8F-93EF540081A4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47" name="Text Box 48">
          <a:extLst>
            <a:ext uri="{FF2B5EF4-FFF2-40B4-BE49-F238E27FC236}">
              <a16:creationId xmlns:a16="http://schemas.microsoft.com/office/drawing/2014/main" xmlns="" id="{A579C2BF-4208-D7A7-98EC-016905C2E7C5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Text Box 49">
          <a:extLst>
            <a:ext uri="{FF2B5EF4-FFF2-40B4-BE49-F238E27FC236}">
              <a16:creationId xmlns:a16="http://schemas.microsoft.com/office/drawing/2014/main" xmlns="" id="{E1EF0119-55AF-A1E5-BA52-A0A51C575B7A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xmlns="" id="{F58F1841-B828-B43C-4EA4-95D147A61E55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xmlns="" id="{BEAF9FAD-DDE4-C234-D1C0-6D5C3AA75487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51" name="Text Box 52">
          <a:extLst>
            <a:ext uri="{FF2B5EF4-FFF2-40B4-BE49-F238E27FC236}">
              <a16:creationId xmlns:a16="http://schemas.microsoft.com/office/drawing/2014/main" xmlns="" id="{209DFFE6-F27E-CB41-0F90-04802B4FB6BE}"/>
            </a:ext>
          </a:extLst>
        </xdr:cNvPr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xmlns="" id="{19EDE99A-A60A-96AF-70C7-624024133565}"/>
            </a:ext>
          </a:extLst>
        </xdr:cNvPr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53" name="Text Box 54">
          <a:extLst>
            <a:ext uri="{FF2B5EF4-FFF2-40B4-BE49-F238E27FC236}">
              <a16:creationId xmlns:a16="http://schemas.microsoft.com/office/drawing/2014/main" xmlns="" id="{9ABEF84F-472A-8899-7096-2333FDA6CE06}"/>
            </a:ext>
          </a:extLst>
        </xdr:cNvPr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54" name="Text Box 55">
          <a:extLst>
            <a:ext uri="{FF2B5EF4-FFF2-40B4-BE49-F238E27FC236}">
              <a16:creationId xmlns:a16="http://schemas.microsoft.com/office/drawing/2014/main" xmlns="" id="{1A77E335-1381-EF0A-C673-214FF0AA12E2}"/>
            </a:ext>
          </a:extLst>
        </xdr:cNvPr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3"/>
  <sheetViews>
    <sheetView tabSelected="1" zoomScale="110" zoomScaleNormal="110" workbookViewId="0">
      <pane xSplit="8" ySplit="2" topLeftCell="I4" activePane="bottomRight" state="frozen"/>
      <selection pane="topRight" activeCell="H1" sqref="H1"/>
      <selection pane="bottomLeft" activeCell="A3" sqref="A3"/>
      <selection pane="bottomRight" activeCell="B56" sqref="B56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14" customWidth="1"/>
    <col min="5" max="5" width="12.710937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0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  <c r="I2" s="11"/>
    </row>
    <row r="3" spans="1:10" ht="16.149999999999999" customHeight="1" x14ac:dyDescent="0.2">
      <c r="A3" s="12" t="s">
        <v>4</v>
      </c>
      <c r="B3" s="12">
        <v>99</v>
      </c>
      <c r="C3" s="13"/>
      <c r="E3" s="15">
        <v>95.2</v>
      </c>
      <c r="F3" s="12"/>
      <c r="G3" s="16"/>
      <c r="H3" s="17"/>
    </row>
    <row r="4" spans="1:10" ht="16.149999999999999" customHeight="1" x14ac:dyDescent="0.2">
      <c r="A4" s="12" t="s">
        <v>4</v>
      </c>
      <c r="B4" s="12">
        <v>102</v>
      </c>
      <c r="C4" s="13"/>
      <c r="E4" s="15">
        <v>175</v>
      </c>
      <c r="F4" s="12"/>
      <c r="G4" s="17"/>
      <c r="H4" s="17"/>
    </row>
    <row r="5" spans="1:10" ht="16.149999999999999" customHeight="1" x14ac:dyDescent="0.2">
      <c r="A5" s="12" t="s">
        <v>4</v>
      </c>
      <c r="B5" s="12">
        <v>100</v>
      </c>
      <c r="C5" s="15">
        <v>35</v>
      </c>
      <c r="E5" s="12"/>
      <c r="F5" s="12"/>
      <c r="G5" s="18"/>
      <c r="H5" s="19"/>
    </row>
    <row r="6" spans="1:10" ht="16.149999999999999" customHeight="1" x14ac:dyDescent="0.2">
      <c r="A6" s="12" t="s">
        <v>4</v>
      </c>
      <c r="B6" s="12">
        <v>103</v>
      </c>
      <c r="C6" s="15">
        <v>19.3</v>
      </c>
      <c r="E6" s="12"/>
      <c r="F6" s="12"/>
      <c r="G6" s="18"/>
      <c r="H6" s="16"/>
    </row>
    <row r="7" spans="1:10" ht="16.149999999999999" customHeight="1" x14ac:dyDescent="0.2">
      <c r="A7" s="12" t="s">
        <v>4</v>
      </c>
      <c r="B7" s="12">
        <v>104</v>
      </c>
      <c r="C7" s="15">
        <v>128.25</v>
      </c>
      <c r="E7" s="12"/>
      <c r="F7" s="20"/>
      <c r="G7" s="16"/>
      <c r="H7" s="19"/>
    </row>
    <row r="8" spans="1:10" ht="16.149999999999999" customHeight="1" x14ac:dyDescent="0.2">
      <c r="A8" s="12" t="s">
        <v>4</v>
      </c>
      <c r="B8" s="12">
        <v>98</v>
      </c>
      <c r="C8" s="13"/>
      <c r="E8" s="12"/>
      <c r="F8" s="19"/>
      <c r="G8" s="15">
        <v>2625</v>
      </c>
      <c r="H8" s="19"/>
    </row>
    <row r="9" spans="1:10" ht="16.149999999999999" customHeight="1" x14ac:dyDescent="0.2">
      <c r="A9" s="12" t="s">
        <v>4</v>
      </c>
      <c r="B9" s="12">
        <v>94</v>
      </c>
      <c r="C9" s="13"/>
      <c r="E9" s="12"/>
      <c r="F9" s="12"/>
      <c r="G9" s="15">
        <v>350</v>
      </c>
      <c r="H9" s="16"/>
      <c r="I9" s="21"/>
    </row>
    <row r="10" spans="1:10" ht="16.149999999999999" customHeight="1" x14ac:dyDescent="0.2">
      <c r="A10" s="12" t="s">
        <v>4</v>
      </c>
      <c r="B10" s="12">
        <v>101</v>
      </c>
      <c r="C10" s="13"/>
      <c r="E10" s="12"/>
      <c r="F10" s="12"/>
      <c r="G10" s="15">
        <v>231</v>
      </c>
      <c r="H10" s="16"/>
      <c r="I10" s="21"/>
    </row>
    <row r="11" spans="1:10" ht="16.149999999999999" customHeight="1" x14ac:dyDescent="0.2">
      <c r="A11" s="22" t="s">
        <v>5</v>
      </c>
      <c r="B11" s="23" t="s">
        <v>6</v>
      </c>
      <c r="C11" s="23"/>
      <c r="E11" s="12"/>
      <c r="F11" s="12"/>
      <c r="G11" s="18">
        <v>2881.31</v>
      </c>
      <c r="H11" s="16"/>
      <c r="I11" s="21"/>
    </row>
    <row r="12" spans="1:10" ht="16.149999999999999" customHeight="1" x14ac:dyDescent="0.2">
      <c r="A12" s="22" t="s">
        <v>5</v>
      </c>
      <c r="B12" s="12" t="s">
        <v>7</v>
      </c>
      <c r="C12" s="12"/>
      <c r="E12" s="12"/>
      <c r="F12" s="12"/>
      <c r="G12" s="18">
        <v>1600.87</v>
      </c>
      <c r="H12" s="16"/>
      <c r="I12" s="21"/>
    </row>
    <row r="13" spans="1:10" ht="16.149999999999999" customHeight="1" x14ac:dyDescent="0.2">
      <c r="A13" s="22" t="s">
        <v>5</v>
      </c>
      <c r="B13" s="12" t="s">
        <v>8</v>
      </c>
      <c r="C13" s="12"/>
      <c r="E13" s="12"/>
      <c r="F13" s="12"/>
      <c r="G13" s="16">
        <v>67.900000000000006</v>
      </c>
      <c r="H13" s="16"/>
      <c r="I13" s="21"/>
    </row>
    <row r="14" spans="1:10" ht="16.149999999999999" customHeight="1" x14ac:dyDescent="0.2">
      <c r="A14" s="22" t="s">
        <v>9</v>
      </c>
      <c r="B14" s="12">
        <v>219</v>
      </c>
      <c r="C14" s="12"/>
      <c r="E14" s="12"/>
      <c r="F14" s="12"/>
      <c r="G14" s="18"/>
      <c r="H14" s="16">
        <v>14004.51</v>
      </c>
      <c r="I14" s="22" t="s">
        <v>10</v>
      </c>
    </row>
    <row r="15" spans="1:10" ht="16.149999999999999" customHeight="1" x14ac:dyDescent="0.2">
      <c r="A15" s="22" t="s">
        <v>11</v>
      </c>
      <c r="B15" s="12">
        <v>220</v>
      </c>
      <c r="C15" s="12"/>
      <c r="E15" s="12"/>
      <c r="F15" s="12"/>
      <c r="G15" s="24"/>
      <c r="H15" s="16">
        <v>450.61</v>
      </c>
      <c r="I15" s="22" t="s">
        <v>12</v>
      </c>
      <c r="J15" s="22"/>
    </row>
    <row r="16" spans="1:10" ht="16.149999999999999" customHeight="1" x14ac:dyDescent="0.2">
      <c r="A16" s="22" t="s">
        <v>13</v>
      </c>
      <c r="B16" s="12">
        <v>221</v>
      </c>
      <c r="C16" s="12"/>
      <c r="E16" s="12"/>
      <c r="F16" s="16">
        <v>823.79</v>
      </c>
      <c r="G16" s="24"/>
      <c r="H16" s="16"/>
      <c r="I16" s="22" t="s">
        <v>14</v>
      </c>
      <c r="J16" s="22"/>
    </row>
    <row r="17" spans="1:11" ht="16.149999999999999" customHeight="1" x14ac:dyDescent="0.2">
      <c r="A17" s="22" t="s">
        <v>15</v>
      </c>
      <c r="B17" s="12">
        <v>223</v>
      </c>
      <c r="C17" s="12"/>
      <c r="E17" s="12"/>
      <c r="F17" s="16">
        <v>37.21</v>
      </c>
      <c r="G17" s="24"/>
      <c r="H17" s="16"/>
      <c r="I17" s="22" t="s">
        <v>16</v>
      </c>
      <c r="J17" s="22"/>
    </row>
    <row r="18" spans="1:11" ht="16.149999999999999" customHeight="1" x14ac:dyDescent="0.2">
      <c r="A18" s="22" t="s">
        <v>17</v>
      </c>
      <c r="B18" s="12">
        <v>228</v>
      </c>
      <c r="C18" s="12"/>
      <c r="E18" s="12"/>
      <c r="F18" s="12"/>
      <c r="G18" s="24"/>
      <c r="H18" s="16">
        <v>88.82</v>
      </c>
      <c r="I18" s="22" t="s">
        <v>18</v>
      </c>
      <c r="J18" s="22"/>
    </row>
    <row r="19" spans="1:11" ht="16.149999999999999" customHeight="1" x14ac:dyDescent="0.2">
      <c r="A19" s="22" t="s">
        <v>13</v>
      </c>
      <c r="B19" s="12">
        <v>231</v>
      </c>
      <c r="C19" s="12"/>
      <c r="D19" s="16">
        <v>489.03</v>
      </c>
      <c r="E19" s="12"/>
      <c r="F19" s="12"/>
      <c r="G19" s="24"/>
      <c r="H19" s="16"/>
      <c r="I19" s="22" t="s">
        <v>19</v>
      </c>
      <c r="J19" s="22"/>
    </row>
    <row r="20" spans="1:11" ht="16.149999999999999" customHeight="1" x14ac:dyDescent="0.2">
      <c r="A20" s="22" t="s">
        <v>13</v>
      </c>
      <c r="B20" s="12">
        <v>232</v>
      </c>
      <c r="C20" s="12"/>
      <c r="D20" s="16">
        <v>49.17</v>
      </c>
      <c r="E20" s="12"/>
      <c r="F20" s="12"/>
      <c r="G20" s="24"/>
      <c r="H20" s="16"/>
      <c r="I20" s="22" t="s">
        <v>20</v>
      </c>
      <c r="J20" s="22"/>
    </row>
    <row r="21" spans="1:11" ht="16.149999999999999" customHeight="1" x14ac:dyDescent="0.2">
      <c r="A21" s="22" t="s">
        <v>9</v>
      </c>
      <c r="B21" s="12">
        <v>233</v>
      </c>
      <c r="C21" s="12"/>
      <c r="E21" s="12"/>
      <c r="F21" s="12"/>
      <c r="G21" s="24"/>
      <c r="H21" s="16">
        <v>13348.07</v>
      </c>
      <c r="I21" s="22" t="s">
        <v>10</v>
      </c>
      <c r="J21" s="22"/>
    </row>
    <row r="22" spans="1:11" ht="16.149999999999999" customHeight="1" x14ac:dyDescent="0.2">
      <c r="A22" s="22" t="s">
        <v>13</v>
      </c>
      <c r="B22" s="12">
        <v>234</v>
      </c>
      <c r="C22" s="12"/>
      <c r="D22" s="16">
        <v>68.45</v>
      </c>
      <c r="E22" s="12"/>
      <c r="F22" s="12"/>
      <c r="G22" s="12"/>
      <c r="H22" s="16"/>
      <c r="I22" s="22" t="s">
        <v>21</v>
      </c>
      <c r="J22" s="22"/>
    </row>
    <row r="23" spans="1:11" ht="16.149999999999999" customHeight="1" x14ac:dyDescent="0.2">
      <c r="A23" s="22" t="s">
        <v>13</v>
      </c>
      <c r="B23" s="12">
        <v>235</v>
      </c>
      <c r="C23" s="12"/>
      <c r="E23" s="12"/>
      <c r="F23" s="16">
        <v>95.5</v>
      </c>
      <c r="G23" s="24"/>
      <c r="H23" s="16"/>
      <c r="I23" s="22" t="s">
        <v>22</v>
      </c>
      <c r="J23" s="22"/>
    </row>
    <row r="24" spans="1:11" ht="16.149999999999999" customHeight="1" x14ac:dyDescent="0.2">
      <c r="A24" s="22" t="s">
        <v>13</v>
      </c>
      <c r="B24" s="12">
        <v>237</v>
      </c>
      <c r="C24" s="12"/>
      <c r="E24" s="12"/>
      <c r="F24" s="16">
        <v>126</v>
      </c>
      <c r="G24" s="24"/>
      <c r="H24" s="16"/>
      <c r="I24" s="22" t="s">
        <v>23</v>
      </c>
      <c r="J24" s="25"/>
    </row>
    <row r="25" spans="1:11" ht="16.149999999999999" customHeight="1" x14ac:dyDescent="0.2">
      <c r="A25" s="26" t="s">
        <v>9</v>
      </c>
      <c r="B25" s="12">
        <v>238</v>
      </c>
      <c r="C25" s="12"/>
      <c r="E25" s="12"/>
      <c r="F25" s="27"/>
      <c r="G25" s="24"/>
      <c r="H25" s="16">
        <v>330.68</v>
      </c>
      <c r="I25" s="22" t="s">
        <v>24</v>
      </c>
      <c r="J25" s="25"/>
    </row>
    <row r="26" spans="1:11" ht="16.149999999999999" customHeight="1" x14ac:dyDescent="0.2">
      <c r="A26" s="22" t="s">
        <v>9</v>
      </c>
      <c r="B26" s="12">
        <v>239</v>
      </c>
      <c r="C26" s="12"/>
      <c r="E26" s="12"/>
      <c r="F26" s="12"/>
      <c r="G26" s="24"/>
      <c r="H26" s="16">
        <v>841.59</v>
      </c>
      <c r="I26" s="22" t="s">
        <v>25</v>
      </c>
      <c r="J26" s="25"/>
    </row>
    <row r="27" spans="1:11" ht="16.149999999999999" customHeight="1" x14ac:dyDescent="0.2">
      <c r="A27" s="22" t="s">
        <v>26</v>
      </c>
      <c r="B27" s="12">
        <v>243</v>
      </c>
      <c r="C27" s="12"/>
      <c r="E27" s="12"/>
      <c r="F27" s="12"/>
      <c r="G27" s="24"/>
      <c r="H27" s="16">
        <v>308.93</v>
      </c>
      <c r="I27" s="22" t="s">
        <v>27</v>
      </c>
      <c r="J27" s="25"/>
    </row>
    <row r="28" spans="1:11" ht="16.149999999999999" customHeight="1" x14ac:dyDescent="0.2">
      <c r="A28" s="22" t="s">
        <v>17</v>
      </c>
      <c r="B28" s="12">
        <v>244</v>
      </c>
      <c r="C28" s="12"/>
      <c r="E28" s="12"/>
      <c r="F28" s="12"/>
      <c r="G28" s="24"/>
      <c r="H28" s="16">
        <v>267.35000000000002</v>
      </c>
      <c r="I28" s="22" t="s">
        <v>28</v>
      </c>
      <c r="J28" s="25"/>
    </row>
    <row r="29" spans="1:11" ht="16.149999999999999" customHeight="1" x14ac:dyDescent="0.2">
      <c r="A29" s="22" t="s">
        <v>13</v>
      </c>
      <c r="B29" s="12">
        <v>245</v>
      </c>
      <c r="C29" s="12"/>
      <c r="D29" s="16">
        <v>71.010000000000005</v>
      </c>
      <c r="E29" s="12"/>
      <c r="F29" s="12"/>
      <c r="G29" s="24"/>
      <c r="H29" s="16"/>
      <c r="I29" s="22" t="s">
        <v>29</v>
      </c>
      <c r="J29" s="25"/>
    </row>
    <row r="30" spans="1:11" ht="16.149999999999999" customHeight="1" x14ac:dyDescent="0.2">
      <c r="A30" s="22" t="s">
        <v>9</v>
      </c>
      <c r="B30" s="12">
        <v>246</v>
      </c>
      <c r="C30" s="12"/>
      <c r="E30" s="12"/>
      <c r="F30" s="12"/>
      <c r="G30" s="24"/>
      <c r="H30" s="16">
        <v>238.29</v>
      </c>
      <c r="I30" s="22" t="s">
        <v>30</v>
      </c>
      <c r="J30" s="25"/>
    </row>
    <row r="31" spans="1:11" ht="16.149999999999999" customHeight="1" x14ac:dyDescent="0.2">
      <c r="A31" s="22" t="s">
        <v>9</v>
      </c>
      <c r="B31" s="12">
        <v>247</v>
      </c>
      <c r="C31" s="12"/>
      <c r="E31" s="12"/>
      <c r="F31" s="12"/>
      <c r="G31" s="24"/>
      <c r="H31" s="16">
        <v>283.77</v>
      </c>
      <c r="I31" s="22" t="s">
        <v>31</v>
      </c>
      <c r="J31" s="22"/>
      <c r="K31" s="14"/>
    </row>
    <row r="32" spans="1:11" ht="16.149999999999999" customHeight="1" x14ac:dyDescent="0.2">
      <c r="A32" s="22" t="s">
        <v>13</v>
      </c>
      <c r="B32" s="12">
        <v>248</v>
      </c>
      <c r="C32" s="12"/>
      <c r="D32" s="16">
        <v>55</v>
      </c>
      <c r="E32" s="12"/>
      <c r="F32" s="12"/>
      <c r="G32" s="24"/>
      <c r="H32" s="16"/>
      <c r="I32" s="22" t="s">
        <v>32</v>
      </c>
      <c r="J32" s="22"/>
      <c r="K32" s="14"/>
    </row>
    <row r="33" spans="1:10" ht="16.149999999999999" customHeight="1" x14ac:dyDescent="0.2">
      <c r="A33" s="22" t="s">
        <v>9</v>
      </c>
      <c r="B33" s="12">
        <v>250</v>
      </c>
      <c r="C33" s="12"/>
      <c r="E33" s="12"/>
      <c r="F33" s="12"/>
      <c r="G33" s="24"/>
      <c r="H33" s="16">
        <v>564.45000000000005</v>
      </c>
      <c r="I33" s="22" t="s">
        <v>33</v>
      </c>
      <c r="J33" s="25"/>
    </row>
    <row r="34" spans="1:10" ht="16.149999999999999" customHeight="1" x14ac:dyDescent="0.2">
      <c r="A34" s="17" t="s">
        <v>9</v>
      </c>
      <c r="B34" s="12">
        <v>253</v>
      </c>
      <c r="C34" s="17"/>
      <c r="E34" s="12"/>
      <c r="F34" s="12"/>
      <c r="G34" s="21"/>
      <c r="H34" s="16">
        <v>472.66</v>
      </c>
      <c r="I34" s="22" t="s">
        <v>34</v>
      </c>
      <c r="J34" s="25"/>
    </row>
    <row r="35" spans="1:10" ht="16.149999999999999" customHeight="1" x14ac:dyDescent="0.2">
      <c r="A35" s="22" t="s">
        <v>13</v>
      </c>
      <c r="B35" s="12">
        <v>254</v>
      </c>
      <c r="C35" s="12"/>
      <c r="E35" s="12"/>
      <c r="F35" s="16">
        <v>294</v>
      </c>
      <c r="G35" s="21"/>
      <c r="H35" s="16"/>
      <c r="I35" s="22" t="s">
        <v>23</v>
      </c>
      <c r="J35" s="25"/>
    </row>
    <row r="36" spans="1:10" ht="16.149999999999999" customHeight="1" x14ac:dyDescent="0.2">
      <c r="A36" s="22" t="s">
        <v>35</v>
      </c>
      <c r="B36" s="12">
        <v>210</v>
      </c>
      <c r="C36" s="12"/>
      <c r="D36" s="16">
        <v>185.37</v>
      </c>
      <c r="E36" s="12"/>
      <c r="F36" s="27"/>
      <c r="G36" s="24"/>
      <c r="H36" s="24"/>
      <c r="I36" s="28" t="s">
        <v>36</v>
      </c>
    </row>
    <row r="37" spans="1:10" ht="16.149999999999999" customHeight="1" x14ac:dyDescent="0.2">
      <c r="A37" s="22" t="s">
        <v>9</v>
      </c>
      <c r="B37" s="12">
        <v>216</v>
      </c>
      <c r="C37" s="12"/>
      <c r="E37" s="12"/>
      <c r="F37" s="12"/>
      <c r="G37" s="24"/>
      <c r="H37" s="16">
        <v>712.15</v>
      </c>
      <c r="I37" s="29" t="s">
        <v>33</v>
      </c>
    </row>
    <row r="38" spans="1:10" ht="16.149999999999999" customHeight="1" x14ac:dyDescent="0.2">
      <c r="A38" s="22" t="s">
        <v>35</v>
      </c>
      <c r="B38" s="12">
        <v>208</v>
      </c>
      <c r="C38" s="12"/>
      <c r="E38" s="12"/>
      <c r="F38" s="12"/>
      <c r="G38" s="24"/>
      <c r="H38" s="16">
        <v>83.3</v>
      </c>
      <c r="I38" s="17" t="s">
        <v>37</v>
      </c>
    </row>
    <row r="39" spans="1:10" ht="16.149999999999999" customHeight="1" x14ac:dyDescent="0.2">
      <c r="A39" s="22" t="s">
        <v>9</v>
      </c>
      <c r="B39" s="12">
        <v>213</v>
      </c>
      <c r="C39" s="12"/>
      <c r="E39" s="12"/>
      <c r="F39" s="12"/>
      <c r="G39" s="24"/>
      <c r="H39" s="16">
        <v>452.91</v>
      </c>
      <c r="I39" s="29" t="s">
        <v>38</v>
      </c>
    </row>
    <row r="40" spans="1:10" ht="16.149999999999999" customHeight="1" x14ac:dyDescent="0.2">
      <c r="A40" s="22" t="s">
        <v>17</v>
      </c>
      <c r="B40" s="12">
        <v>192</v>
      </c>
      <c r="C40" s="12"/>
      <c r="E40" s="12"/>
      <c r="F40" s="12"/>
      <c r="G40" s="21"/>
      <c r="H40" s="18">
        <v>48.8</v>
      </c>
      <c r="I40" s="30" t="s">
        <v>39</v>
      </c>
    </row>
    <row r="41" spans="1:10" ht="16.149999999999999" customHeight="1" x14ac:dyDescent="0.2">
      <c r="A41" s="22" t="s">
        <v>17</v>
      </c>
      <c r="B41" s="12">
        <v>193</v>
      </c>
      <c r="C41" s="12"/>
      <c r="E41" s="12"/>
      <c r="F41" s="12"/>
      <c r="G41" s="21"/>
      <c r="H41" s="18">
        <v>14.39</v>
      </c>
      <c r="I41" s="30" t="s">
        <v>39</v>
      </c>
    </row>
    <row r="42" spans="1:10" ht="16.149999999999999" customHeight="1" x14ac:dyDescent="0.2">
      <c r="A42" s="22" t="s">
        <v>40</v>
      </c>
      <c r="B42" s="31" t="s">
        <v>41</v>
      </c>
      <c r="C42" s="31"/>
      <c r="E42" s="12"/>
      <c r="F42" s="12"/>
      <c r="G42" s="24"/>
      <c r="H42" s="18">
        <v>20.29</v>
      </c>
      <c r="I42" s="24" t="s">
        <v>41</v>
      </c>
    </row>
    <row r="43" spans="1:10" ht="16.149999999999999" customHeight="1" x14ac:dyDescent="0.2">
      <c r="A43" s="22" t="s">
        <v>9</v>
      </c>
      <c r="B43" s="12"/>
      <c r="C43" s="12"/>
      <c r="E43" s="12"/>
      <c r="F43" s="12"/>
      <c r="G43" s="24"/>
      <c r="H43" s="16">
        <v>1183.69</v>
      </c>
      <c r="I43" s="32" t="s">
        <v>42</v>
      </c>
    </row>
    <row r="44" spans="1:10" ht="16.149999999999999" customHeight="1" x14ac:dyDescent="0.2">
      <c r="A44" s="22" t="s">
        <v>26</v>
      </c>
      <c r="B44" s="12">
        <v>255</v>
      </c>
      <c r="C44" s="12"/>
      <c r="E44" s="12"/>
      <c r="F44" s="12"/>
      <c r="G44" s="24"/>
      <c r="H44" s="18">
        <v>124.29</v>
      </c>
      <c r="I44" s="17" t="s">
        <v>43</v>
      </c>
    </row>
    <row r="45" spans="1:10" ht="16.149999999999999" customHeight="1" x14ac:dyDescent="0.2">
      <c r="A45" s="22" t="s">
        <v>26</v>
      </c>
      <c r="B45" s="12">
        <v>182</v>
      </c>
      <c r="C45" s="12"/>
      <c r="E45" s="12"/>
      <c r="F45" s="12"/>
      <c r="G45" s="24"/>
      <c r="H45" s="16">
        <v>487.19</v>
      </c>
      <c r="I45" s="32" t="s">
        <v>44</v>
      </c>
    </row>
    <row r="46" spans="1:10" ht="16.149999999999999" customHeight="1" x14ac:dyDescent="0.2">
      <c r="A46" s="22" t="s">
        <v>26</v>
      </c>
      <c r="B46" s="12">
        <v>213</v>
      </c>
      <c r="C46" s="12"/>
      <c r="E46" s="12"/>
      <c r="F46" s="33"/>
      <c r="G46" s="24"/>
      <c r="H46" s="34">
        <v>750.59</v>
      </c>
      <c r="I46" s="24" t="s">
        <v>45</v>
      </c>
    </row>
    <row r="47" spans="1:10" ht="16.149999999999999" customHeight="1" x14ac:dyDescent="0.2">
      <c r="A47" s="22" t="s">
        <v>26</v>
      </c>
      <c r="B47" s="12">
        <v>178</v>
      </c>
      <c r="C47" s="12"/>
      <c r="E47" s="12"/>
      <c r="F47" s="12"/>
      <c r="G47" s="24"/>
      <c r="H47" s="16">
        <v>43.49</v>
      </c>
      <c r="I47" s="32" t="s">
        <v>46</v>
      </c>
    </row>
    <row r="48" spans="1:10" ht="16.149999999999999" customHeight="1" x14ac:dyDescent="0.2">
      <c r="A48" s="22" t="s">
        <v>47</v>
      </c>
      <c r="B48" s="35" t="s">
        <v>48</v>
      </c>
      <c r="C48" s="35"/>
      <c r="E48" s="12"/>
      <c r="F48" s="12"/>
      <c r="G48" s="24"/>
      <c r="H48" s="18">
        <v>4183.84</v>
      </c>
      <c r="I48" s="24" t="s">
        <v>49</v>
      </c>
    </row>
    <row r="49" spans="1:10" ht="16.149999999999999" customHeight="1" x14ac:dyDescent="0.2">
      <c r="A49" s="22" t="s">
        <v>47</v>
      </c>
      <c r="B49" s="31"/>
      <c r="C49" s="31"/>
      <c r="E49" s="12"/>
      <c r="F49" s="12"/>
      <c r="G49" s="24"/>
      <c r="H49" s="16">
        <v>253.68</v>
      </c>
      <c r="I49" s="24" t="s">
        <v>50</v>
      </c>
    </row>
    <row r="50" spans="1:10" ht="16.149999999999999" customHeight="1" x14ac:dyDescent="0.2">
      <c r="A50" s="22" t="s">
        <v>47</v>
      </c>
      <c r="B50" s="12"/>
      <c r="C50" s="12"/>
      <c r="E50" s="12"/>
      <c r="F50" s="12"/>
      <c r="G50" s="24"/>
      <c r="H50" s="16">
        <v>1343.02</v>
      </c>
      <c r="I50" s="32" t="s">
        <v>51</v>
      </c>
    </row>
    <row r="51" spans="1:10" ht="16.149999999999999" customHeight="1" x14ac:dyDescent="0.2">
      <c r="A51" s="22" t="s">
        <v>52</v>
      </c>
      <c r="B51" s="12"/>
      <c r="C51" s="12"/>
      <c r="E51" s="12"/>
      <c r="F51" s="16">
        <v>8700</v>
      </c>
      <c r="G51" s="16">
        <v>8700</v>
      </c>
      <c r="I51" s="36"/>
      <c r="J51" s="22"/>
    </row>
    <row r="52" spans="1:10" ht="16.149999999999999" customHeight="1" x14ac:dyDescent="0.2">
      <c r="A52" s="17" t="s">
        <v>53</v>
      </c>
      <c r="B52" s="12"/>
      <c r="C52" s="12"/>
      <c r="E52" s="37">
        <v>14709.51</v>
      </c>
      <c r="F52" s="12"/>
      <c r="G52" s="24"/>
      <c r="H52" s="16"/>
      <c r="I52" s="38"/>
      <c r="J52" s="22"/>
    </row>
    <row r="53" spans="1:10" ht="16.149999999999999" customHeight="1" x14ac:dyDescent="0.2">
      <c r="A53" s="26" t="s">
        <v>54</v>
      </c>
      <c r="B53" s="12"/>
      <c r="C53" s="12"/>
      <c r="E53" s="12"/>
      <c r="F53" s="16"/>
      <c r="G53" s="16"/>
      <c r="H53" s="39">
        <v>372</v>
      </c>
      <c r="I53" s="21"/>
      <c r="J53" s="14"/>
    </row>
    <row r="54" spans="1:10" ht="16.149999999999999" customHeight="1" x14ac:dyDescent="0.2">
      <c r="A54" s="26" t="s">
        <v>55</v>
      </c>
      <c r="B54" s="12"/>
      <c r="C54" s="12"/>
      <c r="E54" s="12"/>
      <c r="F54" s="12"/>
      <c r="G54" s="16"/>
      <c r="H54" s="39">
        <v>1531.45</v>
      </c>
      <c r="I54" s="21"/>
      <c r="J54" s="14"/>
    </row>
    <row r="55" spans="1:10" ht="16.149999999999999" customHeight="1" x14ac:dyDescent="0.2">
      <c r="A55" s="26" t="s">
        <v>55</v>
      </c>
      <c r="B55" s="12"/>
      <c r="C55" s="12"/>
      <c r="E55" s="12"/>
      <c r="F55" s="12"/>
      <c r="G55" s="16"/>
      <c r="H55" s="39">
        <v>1422.45</v>
      </c>
      <c r="I55" s="21"/>
      <c r="J55" s="14"/>
    </row>
    <row r="56" spans="1:10" ht="16.149999999999999" customHeight="1" x14ac:dyDescent="0.2">
      <c r="A56" s="17" t="s">
        <v>56</v>
      </c>
      <c r="B56" s="17"/>
      <c r="C56" s="17"/>
      <c r="E56" s="12"/>
      <c r="F56" s="12"/>
      <c r="G56" s="16"/>
      <c r="H56" s="16">
        <v>36.96</v>
      </c>
      <c r="I56" s="21"/>
      <c r="J56" s="14"/>
    </row>
    <row r="57" spans="1:10" ht="16.149999999999999" customHeight="1" x14ac:dyDescent="0.2">
      <c r="A57" s="17" t="s">
        <v>56</v>
      </c>
      <c r="B57" s="17"/>
      <c r="C57" s="17"/>
      <c r="E57" s="12"/>
      <c r="F57" s="12"/>
      <c r="G57" s="21"/>
      <c r="H57" s="16">
        <v>1994.73</v>
      </c>
      <c r="I57" s="21"/>
    </row>
    <row r="58" spans="1:10" ht="16.149999999999999" customHeight="1" x14ac:dyDescent="0.2">
      <c r="A58" s="17" t="s">
        <v>56</v>
      </c>
      <c r="B58" s="17"/>
      <c r="C58" s="17"/>
      <c r="E58" s="12"/>
      <c r="F58" s="12"/>
      <c r="G58" s="21"/>
      <c r="H58" s="16">
        <v>20.6</v>
      </c>
      <c r="I58" s="21"/>
    </row>
    <row r="59" spans="1:10" ht="16.149999999999999" customHeight="1" x14ac:dyDescent="0.2">
      <c r="A59" s="40" t="s">
        <v>57</v>
      </c>
      <c r="B59" s="40"/>
      <c r="C59" s="41">
        <f>E61</f>
        <v>24391.52</v>
      </c>
      <c r="D59" s="42" t="s">
        <v>58</v>
      </c>
      <c r="E59" s="43">
        <f>SUM(E3:E58)</f>
        <v>14979.710000000001</v>
      </c>
      <c r="F59" s="44">
        <f>SUM(F3:F58)</f>
        <v>10076.5</v>
      </c>
      <c r="G59" s="45"/>
      <c r="H59" s="45"/>
    </row>
    <row r="60" spans="1:10" ht="16.149999999999999" customHeight="1" x14ac:dyDescent="0.2">
      <c r="A60" s="40" t="s">
        <v>59</v>
      </c>
      <c r="B60" s="40"/>
      <c r="C60" s="41">
        <f>F59</f>
        <v>10076.5</v>
      </c>
      <c r="D60" s="42" t="s">
        <v>60</v>
      </c>
      <c r="E60" s="41">
        <v>9411.81</v>
      </c>
      <c r="F60" s="46"/>
      <c r="G60" s="45"/>
      <c r="H60" s="45"/>
    </row>
    <row r="61" spans="1:10" ht="15.75" customHeight="1" x14ac:dyDescent="0.3">
      <c r="A61" s="47" t="s">
        <v>61</v>
      </c>
      <c r="B61" s="47"/>
      <c r="C61" s="48">
        <f>C59-C60</f>
        <v>14315.02</v>
      </c>
      <c r="D61" s="49" t="s">
        <v>62</v>
      </c>
      <c r="E61" s="43">
        <f>E59+E60</f>
        <v>24391.52</v>
      </c>
      <c r="F61" s="44"/>
      <c r="G61" s="45"/>
      <c r="H61" s="45"/>
      <c r="I61" s="50"/>
    </row>
    <row r="62" spans="1:10" ht="17.25" customHeight="1" x14ac:dyDescent="0.2"/>
    <row r="63" spans="1:10" ht="17.25" customHeight="1" x14ac:dyDescent="0.2"/>
    <row r="64" spans="1:10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</sheetData>
  <mergeCells count="4">
    <mergeCell ref="B11:C11"/>
    <mergeCell ref="B42:C42"/>
    <mergeCell ref="B49:C49"/>
    <mergeCell ref="G59:H6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2023-07-18T15:31:06Z</dcterms:created>
  <dcterms:modified xsi:type="dcterms:W3CDTF">2023-07-18T15:31:24Z</dcterms:modified>
</cp:coreProperties>
</file>