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4" windowHeight="14889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42" i="1" l="1"/>
  <c r="E142" i="1" s="1"/>
  <c r="G142" i="1" s="1"/>
  <c r="D141" i="1"/>
  <c r="E141" i="1" s="1"/>
  <c r="G141" i="1" s="1"/>
  <c r="D140" i="1"/>
  <c r="E140" i="1" s="1"/>
  <c r="G140" i="1" s="1"/>
  <c r="D139" i="1"/>
  <c r="E139" i="1" s="1"/>
  <c r="G139" i="1" s="1"/>
  <c r="D138" i="1"/>
  <c r="E138" i="1" s="1"/>
  <c r="G138" i="1" s="1"/>
  <c r="D137" i="1"/>
  <c r="E137" i="1" s="1"/>
  <c r="G137" i="1" s="1"/>
  <c r="D136" i="1"/>
  <c r="E136" i="1" s="1"/>
  <c r="G136" i="1" s="1"/>
  <c r="H136" i="1" s="1"/>
  <c r="D135" i="1"/>
  <c r="E135" i="1" s="1"/>
  <c r="G135" i="1" s="1"/>
  <c r="D134" i="1"/>
  <c r="E134" i="1" s="1"/>
  <c r="G134" i="1" s="1"/>
  <c r="D133" i="1"/>
  <c r="E133" i="1" s="1"/>
  <c r="G133" i="1" s="1"/>
  <c r="D132" i="1"/>
  <c r="E132" i="1" s="1"/>
  <c r="G132" i="1" s="1"/>
  <c r="H132" i="1" s="1"/>
  <c r="D131" i="1"/>
  <c r="E131" i="1" s="1"/>
  <c r="G131" i="1" s="1"/>
  <c r="D130" i="1"/>
  <c r="E130" i="1" s="1"/>
  <c r="G130" i="1" s="1"/>
  <c r="D129" i="1"/>
  <c r="E129" i="1" s="1"/>
  <c r="G129" i="1" s="1"/>
  <c r="D128" i="1"/>
  <c r="E128" i="1" s="1"/>
  <c r="G128" i="1" s="1"/>
  <c r="H128" i="1" s="1"/>
  <c r="D127" i="1"/>
  <c r="E127" i="1" s="1"/>
  <c r="G127" i="1" s="1"/>
  <c r="D126" i="1"/>
  <c r="E126" i="1" s="1"/>
  <c r="G126" i="1" s="1"/>
  <c r="D125" i="1"/>
  <c r="E125" i="1" s="1"/>
  <c r="G125" i="1" s="1"/>
  <c r="D124" i="1"/>
  <c r="E124" i="1" s="1"/>
  <c r="G124" i="1" s="1"/>
  <c r="H124" i="1" s="1"/>
  <c r="D123" i="1"/>
  <c r="E123" i="1" s="1"/>
  <c r="G123" i="1" s="1"/>
  <c r="D122" i="1"/>
  <c r="E122" i="1" s="1"/>
  <c r="G122" i="1" s="1"/>
  <c r="D121" i="1"/>
  <c r="E121" i="1" s="1"/>
  <c r="G121" i="1" s="1"/>
  <c r="D120" i="1"/>
  <c r="E120" i="1" s="1"/>
  <c r="G120" i="1" s="1"/>
  <c r="H120" i="1" s="1"/>
  <c r="D119" i="1"/>
  <c r="E119" i="1" s="1"/>
  <c r="G119" i="1" s="1"/>
  <c r="D118" i="1"/>
  <c r="E118" i="1" s="1"/>
  <c r="G118" i="1" s="1"/>
  <c r="D117" i="1"/>
  <c r="E117" i="1" s="1"/>
  <c r="G117" i="1" s="1"/>
  <c r="D116" i="1"/>
  <c r="E116" i="1" s="1"/>
  <c r="G116" i="1" s="1"/>
  <c r="H116" i="1" s="1"/>
  <c r="D115" i="1"/>
  <c r="E115" i="1" s="1"/>
  <c r="G115" i="1" s="1"/>
  <c r="D114" i="1"/>
  <c r="E114" i="1" s="1"/>
  <c r="G114" i="1" s="1"/>
  <c r="D113" i="1"/>
  <c r="E113" i="1" s="1"/>
  <c r="G113" i="1" s="1"/>
  <c r="D112" i="1"/>
  <c r="E112" i="1" s="1"/>
  <c r="G112" i="1" s="1"/>
  <c r="D111" i="1"/>
  <c r="E111" i="1" s="1"/>
  <c r="G111" i="1" s="1"/>
  <c r="D110" i="1"/>
  <c r="E110" i="1" s="1"/>
  <c r="G110" i="1" s="1"/>
  <c r="D109" i="1"/>
  <c r="E109" i="1" s="1"/>
  <c r="G109" i="1" s="1"/>
  <c r="D108" i="1"/>
  <c r="E108" i="1" s="1"/>
  <c r="G108" i="1" s="1"/>
  <c r="D107" i="1"/>
  <c r="E107" i="1" s="1"/>
  <c r="G107" i="1" s="1"/>
  <c r="D106" i="1"/>
  <c r="E106" i="1" s="1"/>
  <c r="G106" i="1" s="1"/>
  <c r="D105" i="1"/>
  <c r="E105" i="1" s="1"/>
  <c r="G105" i="1" s="1"/>
  <c r="H105" i="1" s="1"/>
  <c r="D104" i="1"/>
  <c r="E104" i="1" s="1"/>
  <c r="G104" i="1" s="1"/>
  <c r="D103" i="1"/>
  <c r="E103" i="1" s="1"/>
  <c r="G103" i="1" s="1"/>
  <c r="D102" i="1"/>
  <c r="E102" i="1" s="1"/>
  <c r="G102" i="1" s="1"/>
  <c r="D101" i="1"/>
  <c r="E101" i="1" s="1"/>
  <c r="G101" i="1" s="1"/>
  <c r="H101" i="1" s="1"/>
  <c r="D100" i="1"/>
  <c r="E100" i="1" s="1"/>
  <c r="G100" i="1" s="1"/>
  <c r="D99" i="1"/>
  <c r="E99" i="1" s="1"/>
  <c r="G99" i="1" s="1"/>
  <c r="D98" i="1"/>
  <c r="E98" i="1" s="1"/>
  <c r="G98" i="1" s="1"/>
  <c r="D97" i="1"/>
  <c r="E97" i="1" s="1"/>
  <c r="G97" i="1" s="1"/>
  <c r="H97" i="1" s="1"/>
  <c r="D96" i="1"/>
  <c r="E96" i="1" s="1"/>
  <c r="G96" i="1" s="1"/>
  <c r="D95" i="1"/>
  <c r="E95" i="1" s="1"/>
  <c r="G95" i="1" s="1"/>
  <c r="D94" i="1"/>
  <c r="E94" i="1" s="1"/>
  <c r="G94" i="1" s="1"/>
  <c r="D93" i="1"/>
  <c r="E93" i="1" s="1"/>
  <c r="G93" i="1" s="1"/>
  <c r="H93" i="1" s="1"/>
  <c r="D92" i="1"/>
  <c r="E92" i="1" s="1"/>
  <c r="G92" i="1" s="1"/>
  <c r="D91" i="1"/>
  <c r="E91" i="1" s="1"/>
  <c r="G91" i="1" s="1"/>
  <c r="D90" i="1"/>
  <c r="E90" i="1" s="1"/>
  <c r="G90" i="1" s="1"/>
  <c r="D89" i="1"/>
  <c r="E89" i="1" s="1"/>
  <c r="G89" i="1" s="1"/>
  <c r="H89" i="1" s="1"/>
  <c r="D88" i="1"/>
  <c r="E88" i="1" s="1"/>
  <c r="G88" i="1" s="1"/>
  <c r="D87" i="1"/>
  <c r="E87" i="1" s="1"/>
  <c r="G87" i="1" s="1"/>
  <c r="D86" i="1"/>
  <c r="E86" i="1" s="1"/>
  <c r="G86" i="1" s="1"/>
  <c r="D85" i="1"/>
  <c r="E85" i="1" s="1"/>
  <c r="G85" i="1" s="1"/>
  <c r="H85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H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H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H65" i="1" s="1"/>
  <c r="D64" i="1"/>
  <c r="E64" i="1" s="1"/>
  <c r="G64" i="1" s="1"/>
  <c r="D63" i="1"/>
  <c r="E63" i="1" s="1"/>
  <c r="G63" i="1" s="1"/>
  <c r="D62" i="1"/>
  <c r="E62" i="1" s="1"/>
  <c r="G62" i="1" s="1"/>
  <c r="D61" i="1"/>
  <c r="E61" i="1" s="1"/>
  <c r="G61" i="1" s="1"/>
  <c r="H61" i="1" s="1"/>
  <c r="D60" i="1"/>
  <c r="E60" i="1" s="1"/>
  <c r="G6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H56" i="1" s="1"/>
  <c r="I56" i="1" s="1"/>
  <c r="D55" i="1"/>
  <c r="E55" i="1" s="1"/>
  <c r="G55" i="1" s="1"/>
  <c r="D54" i="1"/>
  <c r="E54" i="1" s="1"/>
  <c r="G54" i="1" s="1"/>
  <c r="D53" i="1"/>
  <c r="E53" i="1" s="1"/>
  <c r="G53" i="1" s="1"/>
  <c r="H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H14" i="1" s="1"/>
  <c r="I14" i="1" s="1"/>
  <c r="D13" i="1"/>
  <c r="E13" i="1" s="1"/>
  <c r="G13" i="1" s="1"/>
  <c r="D12" i="1"/>
  <c r="E12" i="1" s="1"/>
  <c r="G12" i="1" s="1"/>
  <c r="D11" i="1"/>
  <c r="E11" i="1" s="1"/>
  <c r="G11" i="1" s="1"/>
  <c r="H11" i="1" s="1"/>
  <c r="D10" i="1"/>
  <c r="E10" i="1" s="1"/>
  <c r="G10" i="1" s="1"/>
  <c r="H10" i="1" s="1"/>
  <c r="I10" i="1" s="1"/>
  <c r="D9" i="1"/>
  <c r="E9" i="1" s="1"/>
  <c r="G9" i="1" s="1"/>
  <c r="H9" i="1" s="1"/>
  <c r="D8" i="1"/>
  <c r="E8" i="1" s="1"/>
  <c r="G8" i="1" s="1"/>
  <c r="D7" i="1"/>
  <c r="E7" i="1" s="1"/>
  <c r="G7" i="1" s="1"/>
  <c r="D6" i="1"/>
  <c r="E6" i="1" s="1"/>
  <c r="G6" i="1" s="1"/>
  <c r="D5" i="1"/>
  <c r="E5" i="1" s="1"/>
  <c r="G5" i="1" s="1"/>
  <c r="D4" i="1"/>
  <c r="E4" i="1" s="1"/>
  <c r="G4" i="1" s="1"/>
  <c r="H77" i="1" l="1"/>
  <c r="I77" i="1" s="1"/>
  <c r="H108" i="1"/>
  <c r="I108" i="1" s="1"/>
  <c r="H140" i="1"/>
  <c r="I140" i="1"/>
  <c r="H81" i="1"/>
  <c r="I81" i="1" s="1"/>
  <c r="H112" i="1"/>
  <c r="I112" i="1" s="1"/>
  <c r="I61" i="1"/>
  <c r="I65" i="1"/>
  <c r="I93" i="1"/>
  <c r="I97" i="1"/>
  <c r="I124" i="1"/>
  <c r="I128" i="1"/>
  <c r="H52" i="1"/>
  <c r="I52" i="1" s="1"/>
  <c r="I69" i="1"/>
  <c r="I73" i="1"/>
  <c r="I85" i="1"/>
  <c r="I89" i="1"/>
  <c r="I101" i="1"/>
  <c r="I105" i="1"/>
  <c r="I116" i="1"/>
  <c r="I120" i="1"/>
  <c r="I132" i="1"/>
  <c r="I136" i="1"/>
  <c r="H19" i="1"/>
  <c r="I19" i="1" s="1"/>
  <c r="H17" i="1"/>
  <c r="I17" i="1" s="1"/>
  <c r="H12" i="1"/>
  <c r="I12" i="1" s="1"/>
  <c r="H5" i="1"/>
  <c r="I5" i="1"/>
  <c r="H13" i="1"/>
  <c r="I13" i="1" s="1"/>
  <c r="H8" i="1"/>
  <c r="I8" i="1" s="1"/>
  <c r="H16" i="1"/>
  <c r="I16" i="1" s="1"/>
  <c r="H18" i="1"/>
  <c r="I18" i="1" s="1"/>
  <c r="H24" i="1"/>
  <c r="I24" i="1" s="1"/>
  <c r="H27" i="1"/>
  <c r="I27" i="1" s="1"/>
  <c r="H30" i="1"/>
  <c r="I30" i="1"/>
  <c r="H33" i="1"/>
  <c r="I33" i="1" s="1"/>
  <c r="H43" i="1"/>
  <c r="I43" i="1" s="1"/>
  <c r="H46" i="1"/>
  <c r="I46" i="1" s="1"/>
  <c r="H49" i="1"/>
  <c r="I49" i="1" s="1"/>
  <c r="H51" i="1"/>
  <c r="I51" i="1" s="1"/>
  <c r="H57" i="1"/>
  <c r="I57" i="1" s="1"/>
  <c r="H59" i="1"/>
  <c r="I59" i="1" s="1"/>
  <c r="H67" i="1"/>
  <c r="I67" i="1" s="1"/>
  <c r="H71" i="1"/>
  <c r="I71" i="1" s="1"/>
  <c r="H75" i="1"/>
  <c r="I75" i="1" s="1"/>
  <c r="H83" i="1"/>
  <c r="I83" i="1" s="1"/>
  <c r="H87" i="1"/>
  <c r="I87" i="1" s="1"/>
  <c r="H91" i="1"/>
  <c r="I91" i="1" s="1"/>
  <c r="H99" i="1"/>
  <c r="I99" i="1" s="1"/>
  <c r="H103" i="1"/>
  <c r="I103" i="1" s="1"/>
  <c r="H106" i="1"/>
  <c r="I106" i="1" s="1"/>
  <c r="H114" i="1"/>
  <c r="I114" i="1" s="1"/>
  <c r="H118" i="1"/>
  <c r="I118" i="1" s="1"/>
  <c r="H122" i="1"/>
  <c r="I122" i="1" s="1"/>
  <c r="H130" i="1"/>
  <c r="I130" i="1" s="1"/>
  <c r="H134" i="1"/>
  <c r="I134" i="1" s="1"/>
  <c r="H138" i="1"/>
  <c r="I138" i="1" s="1"/>
  <c r="I9" i="1"/>
  <c r="H15" i="1"/>
  <c r="I15" i="1" s="1"/>
  <c r="H21" i="1"/>
  <c r="I21" i="1" s="1"/>
  <c r="H28" i="1"/>
  <c r="I28" i="1" s="1"/>
  <c r="H31" i="1"/>
  <c r="I31" i="1" s="1"/>
  <c r="H34" i="1"/>
  <c r="I34" i="1" s="1"/>
  <c r="H37" i="1"/>
  <c r="I37" i="1" s="1"/>
  <c r="H44" i="1"/>
  <c r="I44" i="1" s="1"/>
  <c r="H47" i="1"/>
  <c r="I47" i="1" s="1"/>
  <c r="H6" i="1"/>
  <c r="I6" i="1" s="1"/>
  <c r="H22" i="1"/>
  <c r="I22" i="1" s="1"/>
  <c r="H25" i="1"/>
  <c r="I25" i="1" s="1"/>
  <c r="H32" i="1"/>
  <c r="I32" i="1" s="1"/>
  <c r="H35" i="1"/>
  <c r="I35" i="1" s="1"/>
  <c r="H38" i="1"/>
  <c r="I38" i="1" s="1"/>
  <c r="H41" i="1"/>
  <c r="I41" i="1" s="1"/>
  <c r="H48" i="1"/>
  <c r="I48" i="1" s="1"/>
  <c r="H50" i="1"/>
  <c r="I50" i="1" s="1"/>
  <c r="H60" i="1"/>
  <c r="I60" i="1" s="1"/>
  <c r="H64" i="1"/>
  <c r="I64" i="1" s="1"/>
  <c r="H76" i="1"/>
  <c r="I76" i="1" s="1"/>
  <c r="H80" i="1"/>
  <c r="I80" i="1" s="1"/>
  <c r="H92" i="1"/>
  <c r="I92" i="1" s="1"/>
  <c r="H96" i="1"/>
  <c r="I96" i="1" s="1"/>
  <c r="H107" i="1"/>
  <c r="I107" i="1" s="1"/>
  <c r="H111" i="1"/>
  <c r="I111" i="1" s="1"/>
  <c r="H123" i="1"/>
  <c r="I123" i="1" s="1"/>
  <c r="H127" i="1"/>
  <c r="I127" i="1" s="1"/>
  <c r="H139" i="1"/>
  <c r="I139" i="1" s="1"/>
  <c r="H7" i="1"/>
  <c r="I7" i="1" s="1"/>
  <c r="I11" i="1"/>
  <c r="H20" i="1"/>
  <c r="I20" i="1" s="1"/>
  <c r="H23" i="1"/>
  <c r="I23" i="1" s="1"/>
  <c r="H26" i="1"/>
  <c r="I26" i="1" s="1"/>
  <c r="H29" i="1"/>
  <c r="I29" i="1" s="1"/>
  <c r="H36" i="1"/>
  <c r="I36" i="1" s="1"/>
  <c r="H39" i="1"/>
  <c r="I39" i="1" s="1"/>
  <c r="H42" i="1"/>
  <c r="I42" i="1" s="1"/>
  <c r="H45" i="1"/>
  <c r="I45" i="1" s="1"/>
  <c r="H55" i="1"/>
  <c r="I55" i="1" s="1"/>
  <c r="H58" i="1"/>
  <c r="I58" i="1" s="1"/>
  <c r="H72" i="1"/>
  <c r="I72" i="1" s="1"/>
  <c r="H74" i="1"/>
  <c r="I74" i="1" s="1"/>
  <c r="H88" i="1"/>
  <c r="I88" i="1" s="1"/>
  <c r="H90" i="1"/>
  <c r="I90" i="1" s="1"/>
  <c r="H104" i="1"/>
  <c r="I104" i="1" s="1"/>
  <c r="H119" i="1"/>
  <c r="I119" i="1" s="1"/>
  <c r="H121" i="1"/>
  <c r="I121" i="1" s="1"/>
  <c r="H135" i="1"/>
  <c r="I135" i="1" s="1"/>
  <c r="H137" i="1"/>
  <c r="I137" i="1" s="1"/>
  <c r="H40" i="1"/>
  <c r="I40" i="1" s="1"/>
  <c r="H62" i="1"/>
  <c r="I62" i="1" s="1"/>
  <c r="H78" i="1"/>
  <c r="I78" i="1" s="1"/>
  <c r="H94" i="1"/>
  <c r="I94" i="1" s="1"/>
  <c r="H109" i="1"/>
  <c r="I109" i="1" s="1"/>
  <c r="H125" i="1"/>
  <c r="I125" i="1" s="1"/>
  <c r="H141" i="1"/>
  <c r="I141" i="1" s="1"/>
  <c r="H66" i="1"/>
  <c r="I66" i="1" s="1"/>
  <c r="H82" i="1"/>
  <c r="I82" i="1" s="1"/>
  <c r="H98" i="1"/>
  <c r="I98" i="1" s="1"/>
  <c r="H113" i="1"/>
  <c r="I113" i="1" s="1"/>
  <c r="H129" i="1"/>
  <c r="I129" i="1" s="1"/>
  <c r="I53" i="1"/>
  <c r="H54" i="1"/>
  <c r="I54" i="1" s="1"/>
  <c r="H63" i="1"/>
  <c r="I63" i="1" s="1"/>
  <c r="H68" i="1"/>
  <c r="I68" i="1" s="1"/>
  <c r="H70" i="1"/>
  <c r="I70" i="1" s="1"/>
  <c r="H79" i="1"/>
  <c r="I79" i="1" s="1"/>
  <c r="H84" i="1"/>
  <c r="I84" i="1" s="1"/>
  <c r="H86" i="1"/>
  <c r="I86" i="1" s="1"/>
  <c r="H95" i="1"/>
  <c r="I95" i="1" s="1"/>
  <c r="H100" i="1"/>
  <c r="I100" i="1" s="1"/>
  <c r="H102" i="1"/>
  <c r="I102" i="1" s="1"/>
  <c r="H110" i="1"/>
  <c r="I110" i="1" s="1"/>
  <c r="H115" i="1"/>
  <c r="I115" i="1" s="1"/>
  <c r="H117" i="1"/>
  <c r="I117" i="1" s="1"/>
  <c r="H126" i="1"/>
  <c r="I126" i="1" s="1"/>
  <c r="H131" i="1"/>
  <c r="I131" i="1" s="1"/>
  <c r="H133" i="1"/>
  <c r="I133" i="1" s="1"/>
  <c r="H142" i="1"/>
  <c r="I142" i="1" s="1"/>
  <c r="H4" i="1"/>
  <c r="I4" i="1" s="1"/>
  <c r="I143" i="1" l="1"/>
</calcChain>
</file>

<file path=xl/sharedStrings.xml><?xml version="1.0" encoding="utf-8"?>
<sst xmlns="http://schemas.openxmlformats.org/spreadsheetml/2006/main" count="291" uniqueCount="188">
  <si>
    <t>ANTIQUUM MINISTERIUM</t>
  </si>
  <si>
    <t>1,00</t>
  </si>
  <si>
    <t>BEATITUDINI - M. DE ROSA</t>
  </si>
  <si>
    <t>8,00</t>
  </si>
  <si>
    <t>BEATO CHI ASCOLTA... - ANNO A - B. PREVITALI</t>
  </si>
  <si>
    <t>12,00</t>
  </si>
  <si>
    <t>BEATO CHI ASCOLTA... - ANNO B - B. PREVITALI</t>
  </si>
  <si>
    <t>BEATO CHI ASCOLTA... - ANNO C - B. PREVITALI</t>
  </si>
  <si>
    <t>BELLEZZA DELLA CELEBRAZIONE EUCARISTICA</t>
  </si>
  <si>
    <t>3,50</t>
  </si>
  <si>
    <t>15,00</t>
  </si>
  <si>
    <t>CARTA D'IDENTITA' DEL CREATO - R. LUPI</t>
  </si>
  <si>
    <t>2,50</t>
  </si>
  <si>
    <t>CATECHISTA SECONDO PAPA FRANCESCO</t>
  </si>
  <si>
    <t>CATECHISTA: VOCAZIONE E MISSIONE</t>
  </si>
  <si>
    <t>3,00</t>
  </si>
  <si>
    <t>CELEBRARE LA PAROLA - ANNO A</t>
  </si>
  <si>
    <t>10,00</t>
  </si>
  <si>
    <t>CELEBRARE LA PAROLA - ANNO B</t>
  </si>
  <si>
    <t>CELEBRAZIONI PER L'ANNO CATECHISTICO</t>
  </si>
  <si>
    <t>CELEBRIAMO CON GIOIA 3A EDIZ. - A. SORRENTINO</t>
  </si>
  <si>
    <t>25,00</t>
  </si>
  <si>
    <t>0,50</t>
  </si>
  <si>
    <t>CON GESU' VERSO IL CALVARIO - G. VALSECCHI</t>
  </si>
  <si>
    <t>1,50</t>
  </si>
  <si>
    <t>CONOSCERE GESU'</t>
  </si>
  <si>
    <t>CONVERSIONE - G. CELENTANO</t>
  </si>
  <si>
    <t>CORONA DELL’ADDOLORATA</t>
  </si>
  <si>
    <t>1,80</t>
  </si>
  <si>
    <t>CREDO, PREGHIERA E IMPEGNO</t>
  </si>
  <si>
    <t>2,10</t>
  </si>
  <si>
    <t>CRESIMA: IL SIGILLO DELLO SPIRITO SANTO - A. SORRENTINO</t>
  </si>
  <si>
    <t>9,50</t>
  </si>
  <si>
    <t>CRESIMA: UN DONO E UN PROGETTO</t>
  </si>
  <si>
    <t>CRISTO NOSTRA PACE - V. SALVORDI</t>
  </si>
  <si>
    <t>DAL TUO CUORE TRAFITTO E GLORIOSO LA NOSTRA  GIOIA E LA NOSTRA SPERANZA</t>
  </si>
  <si>
    <t>DALLA DISPERAZIONE ALLA SPERANZA - N. SENATORE</t>
  </si>
  <si>
    <t>DIECI COMANDAMENTI - M. DE ROSA</t>
  </si>
  <si>
    <t>6,00</t>
  </si>
  <si>
    <t>DIECI PAROLE D'AMORE</t>
  </si>
  <si>
    <t>DOV'E' FINITO IL CONCILIO? - F. CERRI</t>
  </si>
  <si>
    <t>18,00</t>
  </si>
  <si>
    <t>ECCE LIGNUM CRUCIS - V. SIRACUSA</t>
  </si>
  <si>
    <t>ECCO ORA IL MOMENTO FAVOREVOLE</t>
  </si>
  <si>
    <t>EGIDIO BULLESI</t>
  </si>
  <si>
    <t>5,00</t>
  </si>
  <si>
    <t>EUCARISTIA, FARMACO D'IMMORTALITA' - R. LUPI</t>
  </si>
  <si>
    <t>1,20</t>
  </si>
  <si>
    <t>4,80</t>
  </si>
  <si>
    <t>FESTA DEL PERDONO</t>
  </si>
  <si>
    <t>GESÙ CI CHIAMA 1 - SCHEDE</t>
  </si>
  <si>
    <t>3,80</t>
  </si>
  <si>
    <t>GESÙ CI RIVELA IL PADRE 2 - SCHEDE</t>
  </si>
  <si>
    <t>GESÙ RESTA CON NOI 3 - SCHEDE</t>
  </si>
  <si>
    <t>GESU', MOSSO A COMPASSIONE V. SALVOLDI</t>
  </si>
  <si>
    <t>GIUSEPPE DI NAZARET - M. VIANI</t>
  </si>
  <si>
    <t>1,90</t>
  </si>
  <si>
    <t>GLI ULTIMI SARANNO PRIMI - R. LUPI</t>
  </si>
  <si>
    <t>GRANDI DONNE E GRANDI SANTE</t>
  </si>
  <si>
    <t>HO DATO LORO LA TUA PAROLA - A/B/C - G. VALSECCHI</t>
  </si>
  <si>
    <t>20,00</t>
  </si>
  <si>
    <t>HO DATO LORO LA TUA PAROLA - TEMPI FORTI-  G. VALSECCHI</t>
  </si>
  <si>
    <t>16,00</t>
  </si>
  <si>
    <t>IN CAMMINO CON GESU'</t>
  </si>
  <si>
    <t>IO SONO CON VOI 1 PARTE</t>
  </si>
  <si>
    <t>2,80</t>
  </si>
  <si>
    <t>IO SONO CON VOI 2 PARTE</t>
  </si>
  <si>
    <t>IO TI BATTEZZO</t>
  </si>
  <si>
    <t>LITURGIA IN FRAMMENTI - A. SORRENTINO</t>
  </si>
  <si>
    <t>35,00</t>
  </si>
  <si>
    <t>MARIA MADRE DI DIO E MADRE NOSTRA - M. DE ROSA</t>
  </si>
  <si>
    <t>MARIA MADRE NOSTRA</t>
  </si>
  <si>
    <t>MEDITANDO LA VIA DELLA CROCE - V. SIRACUSA</t>
  </si>
  <si>
    <t>MIA PREGHIERA</t>
  </si>
  <si>
    <t>0,90</t>
  </si>
  <si>
    <t>MIO GESU'</t>
  </si>
  <si>
    <t>MIRACOLI DI GESU'</t>
  </si>
  <si>
    <t>NON LASCIATEVI RUBARE LA SPERANZA - V. SIRACUSA</t>
  </si>
  <si>
    <t>NUOVO MESSALINO PER RAGAZZI</t>
  </si>
  <si>
    <t>O LUCE BEATISSIMA</t>
  </si>
  <si>
    <t>PADRE NOSTRO POSTER - R. LUPI</t>
  </si>
  <si>
    <t>PARABOLE DI GESÙ</t>
  </si>
  <si>
    <t>PER ILLUMINARE IL CAMMINO</t>
  </si>
  <si>
    <t>PREGANDO NON SPRECATE PAROLE - G. D'AMORE</t>
  </si>
  <si>
    <t>PREGARE OGNI GIORNO</t>
  </si>
  <si>
    <t>1,30</t>
  </si>
  <si>
    <t>PREGHIAMO CON MARIA</t>
  </si>
  <si>
    <t>PREGHIERA DEL ROSARIO</t>
  </si>
  <si>
    <t>PREGHIERE A SAN MICHELE ARCANGELO</t>
  </si>
  <si>
    <t>PREGO PER TE - V. SIRACUSA</t>
  </si>
  <si>
    <t>PRENDETE E MANGIATE</t>
  </si>
  <si>
    <t>PRENDETE E MANGIATE - GUIDA</t>
  </si>
  <si>
    <t>PRIMA CONFESSIONE E MESSA DI PRIMA COMUNIONE - GUIDA N.E.</t>
  </si>
  <si>
    <t>PRIMA CONFESSIONE E MESSA DI PRIMA COMUNIONE - N.E.</t>
  </si>
  <si>
    <t>PRIMA CONFESSIONE E MESSA PRIMA COMUNIONE</t>
  </si>
  <si>
    <t>2,40</t>
  </si>
  <si>
    <t>PRIMA CONFESSIONE... - GUIDA</t>
  </si>
  <si>
    <t>PRIMI PASSI CON GESÙ - ANNO A</t>
  </si>
  <si>
    <t>PRIMI PASSI CON GESÙ - ANNO B</t>
  </si>
  <si>
    <t>3,40</t>
  </si>
  <si>
    <t>PRIMI PASSI CON GESÙ ANNO A - GUIDA</t>
  </si>
  <si>
    <t>PRIMI PASSI CON GESÙ ANNO B - GUIDA</t>
  </si>
  <si>
    <t>PRIMI PASSI NEL CAMMINO DI FEDE - M. VIANI</t>
  </si>
  <si>
    <t>RICEVI IL SIGILLO DELLO SPIRITO SANTO</t>
  </si>
  <si>
    <t>RIFORMA DELLA RIFORMA - A. SORRENTINO</t>
  </si>
  <si>
    <t>SACRA BIBBIA cei/uelci</t>
  </si>
  <si>
    <t>19,00</t>
  </si>
  <si>
    <t>SAN BARTOLO LONGO</t>
  </si>
  <si>
    <t>SANTO ROSARIO CON SAN CESARE DE BUS</t>
  </si>
  <si>
    <t>SARETE MIEI TESTIMONI</t>
  </si>
  <si>
    <t>SARETE MIEI TESTIMONI - GUIDA</t>
  </si>
  <si>
    <t>SEGNO DELLA CROCE</t>
  </si>
  <si>
    <t>SEMINATORI DI GIOIA</t>
  </si>
  <si>
    <t>SPERANZA CHE E' IN NOI</t>
  </si>
  <si>
    <t>SPERANZA. PER VIVERE NELLA GIOIA - R. LUPI</t>
  </si>
  <si>
    <t>SULLA STRADA DEL MAESTRO</t>
  </si>
  <si>
    <t>14,00</t>
  </si>
  <si>
    <t>TU SOLO IL SANTO - G. VALSECCHI</t>
  </si>
  <si>
    <t>VANGELO E ATTI DEGLI APOSTOLI</t>
  </si>
  <si>
    <t>VANGELO E ATTI DEGLI APOSTOLI - ragazzi</t>
  </si>
  <si>
    <t>VANGELO E ATTI DEGLI APOSTOLI - RIL.</t>
  </si>
  <si>
    <t>8,50</t>
  </si>
  <si>
    <t>VANGELO E ATTI DEGLI APOSTOLI PER OCCASIONI</t>
  </si>
  <si>
    <t>VENITE ADORIAMO - G. D'AMORE</t>
  </si>
  <si>
    <t>7,00</t>
  </si>
  <si>
    <t>VENITE CON ME 1 PARTE</t>
  </si>
  <si>
    <t>VIA CRUCIS</t>
  </si>
  <si>
    <t>VIA CRUCIS CON GLI SCRITTI DI C. LUBICH - G. VALSECCHI</t>
  </si>
  <si>
    <t>2,00</t>
  </si>
  <si>
    <t>VIA CRUCIS CON SAN CESARE DE BUS</t>
  </si>
  <si>
    <t>VIA CRUCIS Dialogata per comunità parrocchiali</t>
  </si>
  <si>
    <t>VIA DI SAN FRANCESCO - G. POLIDORO</t>
  </si>
  <si>
    <t>VIA LUCIS Dialogata per comunità parrocchiali</t>
  </si>
  <si>
    <t>VIA MATRIS - G. VALSECCHI</t>
  </si>
  <si>
    <t>4,50</t>
  </si>
  <si>
    <t>VOLTI DELL'AMORE - V. SALVOLDI</t>
  </si>
  <si>
    <t>100 GIORNI CON LO SPIRITO</t>
  </si>
  <si>
    <t>7,50</t>
  </si>
  <si>
    <t>ALLA SCOPERTA DELLA CASA DI GESU'</t>
  </si>
  <si>
    <t>9788895783604 - 1</t>
  </si>
  <si>
    <t>AMICO GESÙ - FIGURINE</t>
  </si>
  <si>
    <t>AMICO GESU' - SCATOLA 60 PZ</t>
  </si>
  <si>
    <t>30,00</t>
  </si>
  <si>
    <t>AMICO GESU' ALBUM</t>
  </si>
  <si>
    <t>AVE MARIA SPIEGATA AI BAMBINI</t>
  </si>
  <si>
    <t>AVVENTO</t>
  </si>
  <si>
    <t>COME PREPARARSI ALLA CONFESSIONE</t>
  </si>
  <si>
    <t>CREDO SPIEGATO AI RAGAZZI</t>
  </si>
  <si>
    <t>DIO E' IN DIECI PAROLE - COMANDAMENTI</t>
  </si>
  <si>
    <t>DIZIONARIO DEI SIMBOLI DEL CRISTIANO</t>
  </si>
  <si>
    <t>E' NATO - N.E.</t>
  </si>
  <si>
    <t>FATE QUESTO IN MEMORIA DI ME</t>
  </si>
  <si>
    <t>FEDE NELLO ZAINETTO</t>
  </si>
  <si>
    <t>GESU' BENEDICI LA NOSTRA FAMIGLIA</t>
  </si>
  <si>
    <t>GESU' E' RISORTO</t>
  </si>
  <si>
    <t>GIOVEDI' SANTO</t>
  </si>
  <si>
    <t>LA COMUNIONE SPIEGATA AI RAGAZZI</t>
  </si>
  <si>
    <t>MIE PREGHIERINE N.E.</t>
  </si>
  <si>
    <t>MINISTRANTI IERI, OGGI, DOMANI</t>
  </si>
  <si>
    <t>NASCITA DI GESU'</t>
  </si>
  <si>
    <t>NATALE SPIEGATO AI BAMBINI</t>
  </si>
  <si>
    <t>PADRE NOSTRO SPIEGATO AI BAMBINI</t>
  </si>
  <si>
    <t>PERDONAMI SIGNORE</t>
  </si>
  <si>
    <t>PICCOLO DIZIONARIO DEL CRISTIANO</t>
  </si>
  <si>
    <t>PREGHIERA DELLE 5 DITA</t>
  </si>
  <si>
    <t>PREGHIERE DEI RAGAZZI - N.E.</t>
  </si>
  <si>
    <t>ROSARIO SPIEGATO AI BAMBINI</t>
  </si>
  <si>
    <t>SACRAMENTI SPIEGATI AI RAGAZZI - BATTESIMO</t>
  </si>
  <si>
    <t>SACRAMENTO DEL PERDONO</t>
  </si>
  <si>
    <t>SAN FRANCESCO D'ASSISI - RACCONTATO AI RAGAZZI</t>
  </si>
  <si>
    <t>4,00</t>
  </si>
  <si>
    <t>SE MI AMI NON PIANGERE</t>
  </si>
  <si>
    <t>SEGNO DELLA CROCE SPIEGATO AI BAMBINI</t>
  </si>
  <si>
    <t>SPIRITO SANTO SPIEGATO AI RAGAZZI</t>
  </si>
  <si>
    <t>TEMPO DI QUARESIMA</t>
  </si>
  <si>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</si>
  <si>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</si>
  <si>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</si>
  <si>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</si>
  <si>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</si>
  <si>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</si>
  <si>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</si>
  <si>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</si>
  <si>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</si>
  <si>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</si>
  <si>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</si>
  <si>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TOTALE</t>
  </si>
  <si>
    <t>IVA GEN/ FEB/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</si>
</sst>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-* #,##0.00_-;\-* #,##0.00_-;_-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0" fontId="0" fillId="33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/>
    <xf numFmtId="165" fontId="20" fillId="0" borderId="10" xfId="1" applyNumberFormat="1" applyFont="1" applyBorder="1"/>
    <xf numFmtId="165" fontId="21" fillId="0" borderId="10" xfId="1" applyNumberFormat="1" applyFont="1" applyBorder="1"/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1" fontId="23" fillId="33" borderId="10" xfId="0" applyNumberFormat="1" applyFont="1" applyFill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 [0]" xfId="1" builtinId="6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workbookViewId="0">
      <selection activeCell="K13" sqref="K13"/>
    </sheetView>
  </sheetViews>
  <sheetFormatPr defaultRowHeight="14.3" x14ac:dyDescent="0.25"/>
  <cols>
    <col min="1" max="1" width="16.25" style="1" customWidth="1"/>
    <col min="2" max="2" width="65.125" customWidth="1"/>
    <col min="7" max="7" width="11" customWidth="1"/>
    <col min="8" max="8" width="11.625" customWidth="1"/>
    <col min="9" max="9" width="13.875" customWidth="1"/>
  </cols>
  <sheetData>
    <row r="1" spans="1:9" ht="14.3" customHeight="1" x14ac:dyDescent="0.25">
      <c r="A1" s="18" t="s">
        <v>187</v>
      </c>
      <c r="B1" s="18"/>
      <c r="C1" s="18"/>
      <c r="D1" s="18"/>
      <c r="E1" s="2" t="s">
        <v>175</v>
      </c>
      <c r="F1" s="2"/>
      <c r="G1" s="2"/>
      <c r="H1" s="2" t="s">
        <v>176</v>
      </c>
      <c r="I1" s="2"/>
    </row>
    <row r="2" spans="1:9" ht="14.3" customHeight="1" x14ac:dyDescent="0.25">
      <c r="A2" s="18"/>
      <c r="B2" s="18"/>
      <c r="C2" s="18"/>
      <c r="D2" s="18"/>
      <c r="E2" s="2"/>
      <c r="F2" s="2"/>
      <c r="G2" s="2"/>
      <c r="H2" s="2"/>
      <c r="I2" s="2"/>
    </row>
    <row r="3" spans="1:9" ht="29.9" x14ac:dyDescent="0.25">
      <c r="A3" s="3" t="s">
        <v>177</v>
      </c>
      <c r="B3" s="4" t="s">
        <v>178</v>
      </c>
      <c r="C3" s="5" t="s">
        <v>179</v>
      </c>
      <c r="D3" s="5" t="s">
        <v>180</v>
      </c>
      <c r="E3" s="6" t="s">
        <v>181</v>
      </c>
      <c r="F3" s="6" t="s">
        <v>182</v>
      </c>
      <c r="G3" s="7" t="s">
        <v>183</v>
      </c>
      <c r="H3" s="6" t="s">
        <v>184</v>
      </c>
      <c r="I3" s="6" t="s">
        <v>185</v>
      </c>
    </row>
    <row r="4" spans="1:9" x14ac:dyDescent="0.25">
      <c r="A4" s="11">
        <v>9788895983790</v>
      </c>
      <c r="B4" s="12" t="s">
        <v>0</v>
      </c>
      <c r="C4" s="12">
        <v>31</v>
      </c>
      <c r="D4" s="8">
        <f>ROUND(C4*70%,0)</f>
        <v>22</v>
      </c>
      <c r="E4" s="8">
        <f>ROUND(C4-D4,0)</f>
        <v>9</v>
      </c>
      <c r="F4" s="13">
        <v>1</v>
      </c>
      <c r="G4" s="10">
        <f>E4*F4</f>
        <v>9</v>
      </c>
      <c r="H4" s="9">
        <f>ROUNDDOWN(G4/1.04,2)</f>
        <v>8.65</v>
      </c>
      <c r="I4" s="9">
        <f>ROUND(G4-H4,2)</f>
        <v>0.35</v>
      </c>
    </row>
    <row r="5" spans="1:9" x14ac:dyDescent="0.25">
      <c r="A5" s="11">
        <v>9791280736697</v>
      </c>
      <c r="B5" s="12" t="s">
        <v>2</v>
      </c>
      <c r="C5" s="12">
        <v>2</v>
      </c>
      <c r="D5" s="8">
        <f>ROUND(C5*70%,0)</f>
        <v>1</v>
      </c>
      <c r="E5" s="8">
        <f>ROUND(C5-D5,0)</f>
        <v>1</v>
      </c>
      <c r="F5" s="13" t="s">
        <v>3</v>
      </c>
      <c r="G5" s="10">
        <f>E5*F5</f>
        <v>8</v>
      </c>
      <c r="H5" s="9">
        <f>ROUNDDOWN(G5/1.04,2)</f>
        <v>7.69</v>
      </c>
      <c r="I5" s="9">
        <f>ROUND(G5-H5,2)</f>
        <v>0.31</v>
      </c>
    </row>
    <row r="6" spans="1:9" x14ac:dyDescent="0.25">
      <c r="A6" s="11">
        <v>9788895983158</v>
      </c>
      <c r="B6" s="12" t="s">
        <v>4</v>
      </c>
      <c r="C6" s="12">
        <v>2</v>
      </c>
      <c r="D6" s="8">
        <f>ROUND(C6*70%,0)</f>
        <v>1</v>
      </c>
      <c r="E6" s="8">
        <f>ROUND(C6-D6,0)</f>
        <v>1</v>
      </c>
      <c r="F6" s="13" t="s">
        <v>5</v>
      </c>
      <c r="G6" s="10">
        <f>E6*F6</f>
        <v>12</v>
      </c>
      <c r="H6" s="9">
        <f>ROUNDDOWN(G6/1.04,2)</f>
        <v>11.53</v>
      </c>
      <c r="I6" s="9">
        <f>ROUND(G6-H6,2)</f>
        <v>0.47</v>
      </c>
    </row>
    <row r="7" spans="1:9" x14ac:dyDescent="0.25">
      <c r="A7" s="11">
        <v>9788895983080</v>
      </c>
      <c r="B7" s="12" t="s">
        <v>6</v>
      </c>
      <c r="C7" s="12">
        <v>1</v>
      </c>
      <c r="D7" s="8">
        <f>ROUND(C7*70%,0)</f>
        <v>1</v>
      </c>
      <c r="E7" s="8">
        <f>ROUND(C7-D7,0)</f>
        <v>0</v>
      </c>
      <c r="F7" s="13" t="s">
        <v>5</v>
      </c>
      <c r="G7" s="10">
        <f>E7*F7</f>
        <v>0</v>
      </c>
      <c r="H7" s="9">
        <f>ROUNDDOWN(G7/1.04,2)</f>
        <v>0</v>
      </c>
      <c r="I7" s="9">
        <f>ROUND(G7-H7,2)</f>
        <v>0</v>
      </c>
    </row>
    <row r="8" spans="1:9" x14ac:dyDescent="0.25">
      <c r="A8" s="11">
        <v>9788895983103</v>
      </c>
      <c r="B8" s="12" t="s">
        <v>7</v>
      </c>
      <c r="C8" s="12">
        <v>1</v>
      </c>
      <c r="D8" s="8">
        <f>ROUND(C8*70%,0)</f>
        <v>1</v>
      </c>
      <c r="E8" s="8">
        <f>ROUND(C8-D8,0)</f>
        <v>0</v>
      </c>
      <c r="F8" s="13" t="s">
        <v>5</v>
      </c>
      <c r="G8" s="10">
        <f>E8*F8</f>
        <v>0</v>
      </c>
      <c r="H8" s="9">
        <f>ROUNDDOWN(G8/1.04,2)</f>
        <v>0</v>
      </c>
      <c r="I8" s="9">
        <f>ROUND(G8-H8,2)</f>
        <v>0</v>
      </c>
    </row>
    <row r="9" spans="1:9" x14ac:dyDescent="0.25">
      <c r="A9" s="11">
        <v>9788895983608</v>
      </c>
      <c r="B9" s="12" t="s">
        <v>8</v>
      </c>
      <c r="C9" s="12">
        <v>1</v>
      </c>
      <c r="D9" s="8">
        <f>ROUND(C9*70%,0)</f>
        <v>1</v>
      </c>
      <c r="E9" s="8">
        <f>ROUND(C9-D9,0)</f>
        <v>0</v>
      </c>
      <c r="F9" s="13" t="s">
        <v>9</v>
      </c>
      <c r="G9" s="10">
        <f>E9*F9</f>
        <v>0</v>
      </c>
      <c r="H9" s="9">
        <f>ROUNDDOWN(G9/1.04,2)</f>
        <v>0</v>
      </c>
      <c r="I9" s="9">
        <f>ROUND(G9-H9,2)</f>
        <v>0</v>
      </c>
    </row>
    <row r="10" spans="1:9" x14ac:dyDescent="0.25">
      <c r="A10" s="11">
        <v>9791280736185</v>
      </c>
      <c r="B10" s="12" t="s">
        <v>11</v>
      </c>
      <c r="C10" s="12">
        <v>23</v>
      </c>
      <c r="D10" s="8">
        <f>ROUND(C10*70%,0)</f>
        <v>16</v>
      </c>
      <c r="E10" s="8">
        <f>ROUND(C10-D10,0)</f>
        <v>7</v>
      </c>
      <c r="F10" s="13" t="s">
        <v>12</v>
      </c>
      <c r="G10" s="10">
        <f>E10*F10</f>
        <v>17.5</v>
      </c>
      <c r="H10" s="9">
        <f>ROUNDDOWN(G10/1.04,2)</f>
        <v>16.82</v>
      </c>
      <c r="I10" s="9">
        <f>ROUND(G10-H10,2)</f>
        <v>0.68</v>
      </c>
    </row>
    <row r="11" spans="1:9" x14ac:dyDescent="0.25">
      <c r="A11" s="11">
        <v>9788895983332</v>
      </c>
      <c r="B11" s="12" t="s">
        <v>13</v>
      </c>
      <c r="C11" s="12">
        <v>183</v>
      </c>
      <c r="D11" s="8">
        <f>ROUND(C11*70%,0)</f>
        <v>128</v>
      </c>
      <c r="E11" s="8">
        <f>ROUND(C11-D11,0)</f>
        <v>55</v>
      </c>
      <c r="F11" s="13" t="s">
        <v>9</v>
      </c>
      <c r="G11" s="10">
        <f>E11*F11</f>
        <v>192.5</v>
      </c>
      <c r="H11" s="9">
        <f>ROUNDDOWN(G11/1.04,2)</f>
        <v>185.09</v>
      </c>
      <c r="I11" s="9">
        <f>ROUND(G11-H11,2)</f>
        <v>7.41</v>
      </c>
    </row>
    <row r="12" spans="1:9" x14ac:dyDescent="0.25">
      <c r="A12" s="11">
        <v>9788895983172</v>
      </c>
      <c r="B12" s="12" t="s">
        <v>14</v>
      </c>
      <c r="C12" s="12">
        <v>34</v>
      </c>
      <c r="D12" s="8">
        <f>ROUND(C12*70%,0)</f>
        <v>24</v>
      </c>
      <c r="E12" s="8">
        <f>ROUND(C12-D12,0)</f>
        <v>10</v>
      </c>
      <c r="F12" s="13" t="s">
        <v>15</v>
      </c>
      <c r="G12" s="10">
        <f>E12*F12</f>
        <v>30</v>
      </c>
      <c r="H12" s="9">
        <f>ROUNDDOWN(G12/1.04,2)</f>
        <v>28.84</v>
      </c>
      <c r="I12" s="9">
        <f>ROUND(G12-H12,2)</f>
        <v>1.1599999999999999</v>
      </c>
    </row>
    <row r="13" spans="1:9" x14ac:dyDescent="0.25">
      <c r="A13" s="11">
        <v>9788886423748</v>
      </c>
      <c r="B13" s="12" t="s">
        <v>16</v>
      </c>
      <c r="C13" s="12">
        <v>1</v>
      </c>
      <c r="D13" s="8">
        <f>ROUND(C13*70%,0)</f>
        <v>1</v>
      </c>
      <c r="E13" s="8">
        <f>ROUND(C13-D13,0)</f>
        <v>0</v>
      </c>
      <c r="F13" s="13" t="s">
        <v>17</v>
      </c>
      <c r="G13" s="10">
        <f>E13*F13</f>
        <v>0</v>
      </c>
      <c r="H13" s="9">
        <f>ROUNDDOWN(G13/1.04,2)</f>
        <v>0</v>
      </c>
      <c r="I13" s="9">
        <f>ROUND(G13-H13,2)</f>
        <v>0</v>
      </c>
    </row>
    <row r="14" spans="1:9" x14ac:dyDescent="0.25">
      <c r="A14" s="11">
        <v>9788886423816</v>
      </c>
      <c r="B14" s="12" t="s">
        <v>18</v>
      </c>
      <c r="C14" s="12">
        <v>2</v>
      </c>
      <c r="D14" s="8">
        <f>ROUND(C14*70%,0)</f>
        <v>1</v>
      </c>
      <c r="E14" s="8">
        <f>ROUND(C14-D14,0)</f>
        <v>1</v>
      </c>
      <c r="F14" s="13" t="s">
        <v>17</v>
      </c>
      <c r="G14" s="10">
        <f>E14*F14</f>
        <v>10</v>
      </c>
      <c r="H14" s="9">
        <f>ROUNDDOWN(G14/1.04,2)</f>
        <v>9.61</v>
      </c>
      <c r="I14" s="9">
        <f>ROUND(G14-H14,2)</f>
        <v>0.39</v>
      </c>
    </row>
    <row r="15" spans="1:9" x14ac:dyDescent="0.25">
      <c r="A15" s="11">
        <v>9788886423656</v>
      </c>
      <c r="B15" s="12" t="s">
        <v>19</v>
      </c>
      <c r="C15" s="12">
        <v>6</v>
      </c>
      <c r="D15" s="8">
        <f>ROUND(C15*70%,0)</f>
        <v>4</v>
      </c>
      <c r="E15" s="8">
        <f>ROUND(C15-D15,0)</f>
        <v>2</v>
      </c>
      <c r="F15" s="13" t="s">
        <v>17</v>
      </c>
      <c r="G15" s="10">
        <f>E15*F15</f>
        <v>20</v>
      </c>
      <c r="H15" s="9">
        <f>ROUNDDOWN(G15/1.04,2)</f>
        <v>19.23</v>
      </c>
      <c r="I15" s="9">
        <f>ROUND(G15-H15,2)</f>
        <v>0.77</v>
      </c>
    </row>
    <row r="16" spans="1:9" x14ac:dyDescent="0.25">
      <c r="A16" s="11">
        <v>9788895983189</v>
      </c>
      <c r="B16" s="12" t="s">
        <v>20</v>
      </c>
      <c r="C16" s="12">
        <v>1</v>
      </c>
      <c r="D16" s="8">
        <f>ROUND(C16*70%,0)</f>
        <v>1</v>
      </c>
      <c r="E16" s="8">
        <f>ROUND(C16-D16,0)</f>
        <v>0</v>
      </c>
      <c r="F16" s="13" t="s">
        <v>21</v>
      </c>
      <c r="G16" s="10">
        <f>E16*F16</f>
        <v>0</v>
      </c>
      <c r="H16" s="9">
        <f>ROUNDDOWN(G16/1.04,2)</f>
        <v>0</v>
      </c>
      <c r="I16" s="9">
        <f>ROUND(G16-H16,2)</f>
        <v>0</v>
      </c>
    </row>
    <row r="17" spans="1:9" x14ac:dyDescent="0.25">
      <c r="A17" s="11">
        <v>9788895983851</v>
      </c>
      <c r="B17" s="12" t="s">
        <v>23</v>
      </c>
      <c r="C17" s="12">
        <v>121</v>
      </c>
      <c r="D17" s="8">
        <f>ROUND(C17*70%,0)</f>
        <v>85</v>
      </c>
      <c r="E17" s="8">
        <f>ROUND(C17-D17,0)</f>
        <v>36</v>
      </c>
      <c r="F17" s="13" t="s">
        <v>24</v>
      </c>
      <c r="G17" s="10">
        <f>E17*F17</f>
        <v>54</v>
      </c>
      <c r="H17" s="9">
        <f>ROUNDDOWN(G17/1.04,2)</f>
        <v>51.92</v>
      </c>
      <c r="I17" s="9">
        <f>ROUND(G17-H17,2)</f>
        <v>2.08</v>
      </c>
    </row>
    <row r="18" spans="1:9" x14ac:dyDescent="0.25">
      <c r="A18" s="11">
        <v>9788895983028</v>
      </c>
      <c r="B18" s="12" t="s">
        <v>25</v>
      </c>
      <c r="C18" s="12">
        <v>158</v>
      </c>
      <c r="D18" s="8">
        <f>ROUND(C18*70%,0)</f>
        <v>111</v>
      </c>
      <c r="E18" s="8">
        <f>ROUND(C18-D18,0)</f>
        <v>47</v>
      </c>
      <c r="F18" s="13" t="s">
        <v>9</v>
      </c>
      <c r="G18" s="10">
        <f>E18*F18</f>
        <v>164.5</v>
      </c>
      <c r="H18" s="9">
        <f>ROUNDDOWN(G18/1.04,2)</f>
        <v>158.16999999999999</v>
      </c>
      <c r="I18" s="9">
        <f>ROUND(G18-H18,2)</f>
        <v>6.33</v>
      </c>
    </row>
    <row r="19" spans="1:9" x14ac:dyDescent="0.25">
      <c r="A19" s="11">
        <v>9788895983424</v>
      </c>
      <c r="B19" s="12" t="s">
        <v>26</v>
      </c>
      <c r="C19" s="12">
        <v>1</v>
      </c>
      <c r="D19" s="8">
        <f>ROUND(C19*70%,0)</f>
        <v>1</v>
      </c>
      <c r="E19" s="8">
        <f>ROUND(C19-D19,0)</f>
        <v>0</v>
      </c>
      <c r="F19" s="13" t="s">
        <v>10</v>
      </c>
      <c r="G19" s="10">
        <f>E19*F19</f>
        <v>0</v>
      </c>
      <c r="H19" s="9">
        <f>ROUNDDOWN(G19/1.04,2)</f>
        <v>0</v>
      </c>
      <c r="I19" s="9">
        <f>ROUND(G19-H19,2)</f>
        <v>0</v>
      </c>
    </row>
    <row r="20" spans="1:9" x14ac:dyDescent="0.25">
      <c r="A20" s="11">
        <v>9791280736130</v>
      </c>
      <c r="B20" s="12" t="s">
        <v>27</v>
      </c>
      <c r="C20" s="12">
        <v>3</v>
      </c>
      <c r="D20" s="8">
        <f>ROUND(C20*70%,0)</f>
        <v>2</v>
      </c>
      <c r="E20" s="8">
        <f>ROUND(C20-D20,0)</f>
        <v>1</v>
      </c>
      <c r="F20" s="13" t="s">
        <v>28</v>
      </c>
      <c r="G20" s="10">
        <f>E20*F20</f>
        <v>1.8</v>
      </c>
      <c r="H20" s="9">
        <f>ROUNDDOWN(G20/1.04,2)</f>
        <v>1.73</v>
      </c>
      <c r="I20" s="9">
        <f>ROUND(G20-H20,2)</f>
        <v>7.0000000000000007E-2</v>
      </c>
    </row>
    <row r="21" spans="1:9" x14ac:dyDescent="0.25">
      <c r="A21" s="11">
        <v>9788886423595</v>
      </c>
      <c r="B21" s="12" t="s">
        <v>29</v>
      </c>
      <c r="C21" s="12">
        <v>1</v>
      </c>
      <c r="D21" s="8">
        <f>ROUND(C21*70%,0)</f>
        <v>1</v>
      </c>
      <c r="E21" s="8">
        <f>ROUND(C21-D21,0)</f>
        <v>0</v>
      </c>
      <c r="F21" s="13" t="s">
        <v>30</v>
      </c>
      <c r="G21" s="10">
        <f>E21*F21</f>
        <v>0</v>
      </c>
      <c r="H21" s="9">
        <f>ROUNDDOWN(G21/1.04,2)</f>
        <v>0</v>
      </c>
      <c r="I21" s="9">
        <f>ROUND(G21-H21,2)</f>
        <v>0</v>
      </c>
    </row>
    <row r="22" spans="1:9" x14ac:dyDescent="0.25">
      <c r="A22" s="11">
        <v>9791280736666</v>
      </c>
      <c r="B22" s="12" t="s">
        <v>31</v>
      </c>
      <c r="C22" s="12">
        <v>128</v>
      </c>
      <c r="D22" s="8">
        <f>ROUND(C22*70%,0)</f>
        <v>90</v>
      </c>
      <c r="E22" s="8">
        <f>ROUND(C22-D22,0)</f>
        <v>38</v>
      </c>
      <c r="F22" s="13" t="s">
        <v>32</v>
      </c>
      <c r="G22" s="10">
        <f>E22*F22</f>
        <v>361</v>
      </c>
      <c r="H22" s="9">
        <f>ROUNDDOWN(G22/1.04,2)</f>
        <v>347.11</v>
      </c>
      <c r="I22" s="9">
        <f>ROUND(G22-H22,2)</f>
        <v>13.89</v>
      </c>
    </row>
    <row r="23" spans="1:9" x14ac:dyDescent="0.25">
      <c r="A23" s="11">
        <v>9788886423137</v>
      </c>
      <c r="B23" s="12" t="s">
        <v>33</v>
      </c>
      <c r="C23" s="12">
        <v>3</v>
      </c>
      <c r="D23" s="8">
        <f>ROUND(C23*70%,0)</f>
        <v>2</v>
      </c>
      <c r="E23" s="8">
        <f>ROUND(C23-D23,0)</f>
        <v>1</v>
      </c>
      <c r="F23" s="13" t="s">
        <v>12</v>
      </c>
      <c r="G23" s="10">
        <f>E23*F23</f>
        <v>2.5</v>
      </c>
      <c r="H23" s="9">
        <f>ROUNDDOWN(G23/1.04,2)</f>
        <v>2.4</v>
      </c>
      <c r="I23" s="9">
        <f>ROUND(G23-H23,2)</f>
        <v>0.1</v>
      </c>
    </row>
    <row r="24" spans="1:9" x14ac:dyDescent="0.25">
      <c r="A24" s="11">
        <v>9791280736314</v>
      </c>
      <c r="B24" s="12" t="s">
        <v>34</v>
      </c>
      <c r="C24" s="12">
        <v>1</v>
      </c>
      <c r="D24" s="8">
        <f>ROUND(C24*70%,0)</f>
        <v>1</v>
      </c>
      <c r="E24" s="8">
        <f>ROUND(C24-D24,0)</f>
        <v>0</v>
      </c>
      <c r="F24" s="13" t="s">
        <v>12</v>
      </c>
      <c r="G24" s="10">
        <f>E24*F24</f>
        <v>0</v>
      </c>
      <c r="H24" s="9">
        <f>ROUNDDOWN(G24/1.04,2)</f>
        <v>0</v>
      </c>
      <c r="I24" s="9">
        <f>ROUND(G24-H24,2)</f>
        <v>0</v>
      </c>
    </row>
    <row r="25" spans="1:9" x14ac:dyDescent="0.25">
      <c r="A25" s="11">
        <v>9791280736536</v>
      </c>
      <c r="B25" s="12" t="s">
        <v>35</v>
      </c>
      <c r="C25" s="12">
        <v>29</v>
      </c>
      <c r="D25" s="8">
        <f>ROUND(C25*70%,0)</f>
        <v>20</v>
      </c>
      <c r="E25" s="8">
        <f>ROUND(C25-D25,0)</f>
        <v>9</v>
      </c>
      <c r="F25" s="13" t="s">
        <v>12</v>
      </c>
      <c r="G25" s="10">
        <f>E25*F25</f>
        <v>22.5</v>
      </c>
      <c r="H25" s="9">
        <f>ROUNDDOWN(G25/1.04,2)</f>
        <v>21.63</v>
      </c>
      <c r="I25" s="9">
        <f>ROUND(G25-H25,2)</f>
        <v>0.87</v>
      </c>
    </row>
    <row r="26" spans="1:9" x14ac:dyDescent="0.25">
      <c r="A26" s="11">
        <v>9788895983813</v>
      </c>
      <c r="B26" s="12" t="s">
        <v>36</v>
      </c>
      <c r="C26" s="12">
        <v>1</v>
      </c>
      <c r="D26" s="8">
        <f>ROUND(C26*70%,0)</f>
        <v>1</v>
      </c>
      <c r="E26" s="8">
        <f>ROUND(C26-D26,0)</f>
        <v>0</v>
      </c>
      <c r="F26" s="13" t="s">
        <v>10</v>
      </c>
      <c r="G26" s="10">
        <f>E26*F26</f>
        <v>0</v>
      </c>
      <c r="H26" s="9">
        <f>ROUNDDOWN(G26/1.04,2)</f>
        <v>0</v>
      </c>
      <c r="I26" s="9">
        <f>ROUND(G26-H26,2)</f>
        <v>0</v>
      </c>
    </row>
    <row r="27" spans="1:9" x14ac:dyDescent="0.25">
      <c r="A27" s="11">
        <v>9791280736611</v>
      </c>
      <c r="B27" s="12" t="s">
        <v>37</v>
      </c>
      <c r="C27" s="12">
        <v>6</v>
      </c>
      <c r="D27" s="8">
        <f>ROUND(C27*70%,0)</f>
        <v>4</v>
      </c>
      <c r="E27" s="8">
        <f>ROUND(C27-D27,0)</f>
        <v>2</v>
      </c>
      <c r="F27" s="13" t="s">
        <v>38</v>
      </c>
      <c r="G27" s="10">
        <f>E27*F27</f>
        <v>12</v>
      </c>
      <c r="H27" s="9">
        <f>ROUNDDOWN(G27/1.04,2)</f>
        <v>11.53</v>
      </c>
      <c r="I27" s="9">
        <f>ROUND(G27-H27,2)</f>
        <v>0.47</v>
      </c>
    </row>
    <row r="28" spans="1:9" x14ac:dyDescent="0.25">
      <c r="A28" s="11">
        <v>9788886423700</v>
      </c>
      <c r="B28" s="12" t="s">
        <v>39</v>
      </c>
      <c r="C28" s="12">
        <v>1</v>
      </c>
      <c r="D28" s="8">
        <f>ROUND(C28*70%,0)</f>
        <v>1</v>
      </c>
      <c r="E28" s="8">
        <f>ROUND(C28-D28,0)</f>
        <v>0</v>
      </c>
      <c r="F28" s="13" t="s">
        <v>12</v>
      </c>
      <c r="G28" s="10">
        <f>E28*F28</f>
        <v>0</v>
      </c>
      <c r="H28" s="9">
        <f>ROUNDDOWN(G28/1.04,2)</f>
        <v>0</v>
      </c>
      <c r="I28" s="9">
        <f>ROUND(G28-H28,2)</f>
        <v>0</v>
      </c>
    </row>
    <row r="29" spans="1:9" x14ac:dyDescent="0.25">
      <c r="A29" s="11">
        <v>9791280736017</v>
      </c>
      <c r="B29" s="12" t="s">
        <v>40</v>
      </c>
      <c r="C29" s="12">
        <v>1</v>
      </c>
      <c r="D29" s="8">
        <f>ROUND(C29*70%,0)</f>
        <v>1</v>
      </c>
      <c r="E29" s="8">
        <f>ROUND(C29-D29,0)</f>
        <v>0</v>
      </c>
      <c r="F29" s="13" t="s">
        <v>41</v>
      </c>
      <c r="G29" s="10">
        <f>E29*F29</f>
        <v>0</v>
      </c>
      <c r="H29" s="9">
        <f>ROUNDDOWN(G29/1.04,2)</f>
        <v>0</v>
      </c>
      <c r="I29" s="9">
        <f>ROUND(G29-H29,2)</f>
        <v>0</v>
      </c>
    </row>
    <row r="30" spans="1:9" x14ac:dyDescent="0.25">
      <c r="A30" s="11">
        <v>9791280736451</v>
      </c>
      <c r="B30" s="12" t="s">
        <v>42</v>
      </c>
      <c r="C30" s="12">
        <v>30</v>
      </c>
      <c r="D30" s="8">
        <f>ROUND(C30*70%,0)</f>
        <v>21</v>
      </c>
      <c r="E30" s="8">
        <f>ROUND(C30-D30,0)</f>
        <v>9</v>
      </c>
      <c r="F30" s="13" t="s">
        <v>15</v>
      </c>
      <c r="G30" s="10">
        <f>E30*F30</f>
        <v>27</v>
      </c>
      <c r="H30" s="9">
        <f>ROUNDDOWN(G30/1.04,2)</f>
        <v>25.96</v>
      </c>
      <c r="I30" s="9">
        <f>ROUND(G30-H30,2)</f>
        <v>1.04</v>
      </c>
    </row>
    <row r="31" spans="1:9" x14ac:dyDescent="0.25">
      <c r="A31" s="11">
        <v>9791280736307</v>
      </c>
      <c r="B31" s="12" t="s">
        <v>43</v>
      </c>
      <c r="C31" s="12">
        <v>11</v>
      </c>
      <c r="D31" s="8">
        <f>ROUND(C31*70%,0)</f>
        <v>8</v>
      </c>
      <c r="E31" s="8">
        <f>ROUND(C31-D31,0)</f>
        <v>3</v>
      </c>
      <c r="F31" s="13" t="s">
        <v>17</v>
      </c>
      <c r="G31" s="10">
        <f>E31*F31</f>
        <v>30</v>
      </c>
      <c r="H31" s="9">
        <f>ROUNDDOWN(G31/1.04,2)</f>
        <v>28.84</v>
      </c>
      <c r="I31" s="9">
        <f>ROUND(G31-H31,2)</f>
        <v>1.1599999999999999</v>
      </c>
    </row>
    <row r="32" spans="1:9" x14ac:dyDescent="0.25">
      <c r="A32" s="11">
        <v>9791280736772</v>
      </c>
      <c r="B32" s="12" t="s">
        <v>44</v>
      </c>
      <c r="C32" s="12">
        <v>530</v>
      </c>
      <c r="D32" s="8">
        <f>ROUND(C32*70%,0)</f>
        <v>371</v>
      </c>
      <c r="E32" s="8">
        <f>ROUND(C32-D32,0)</f>
        <v>159</v>
      </c>
      <c r="F32" s="13" t="s">
        <v>45</v>
      </c>
      <c r="G32" s="10">
        <f>E32*F32</f>
        <v>795</v>
      </c>
      <c r="H32" s="9">
        <f>ROUNDDOWN(G32/1.04,2)</f>
        <v>764.42</v>
      </c>
      <c r="I32" s="9">
        <f>ROUND(G32-H32,2)</f>
        <v>30.58</v>
      </c>
    </row>
    <row r="33" spans="1:9" x14ac:dyDescent="0.25">
      <c r="A33" s="11">
        <v>9791280736642</v>
      </c>
      <c r="B33" s="12" t="s">
        <v>46</v>
      </c>
      <c r="C33" s="12">
        <v>203</v>
      </c>
      <c r="D33" s="8">
        <f>ROUND(C33*70%,0)</f>
        <v>142</v>
      </c>
      <c r="E33" s="8">
        <f>ROUND(C33-D33,0)</f>
        <v>61</v>
      </c>
      <c r="F33" s="13" t="s">
        <v>48</v>
      </c>
      <c r="G33" s="10">
        <f>E33*F33</f>
        <v>292.8</v>
      </c>
      <c r="H33" s="9">
        <f>ROUNDDOWN(G33/1.04,2)</f>
        <v>281.52999999999997</v>
      </c>
      <c r="I33" s="9">
        <f>ROUND(G33-H33,2)</f>
        <v>11.27</v>
      </c>
    </row>
    <row r="34" spans="1:9" x14ac:dyDescent="0.25">
      <c r="A34" s="11">
        <v>9788886423991</v>
      </c>
      <c r="B34" s="12" t="s">
        <v>49</v>
      </c>
      <c r="C34" s="12">
        <v>116</v>
      </c>
      <c r="D34" s="8">
        <f>ROUND(C34*70%,0)</f>
        <v>81</v>
      </c>
      <c r="E34" s="8">
        <f>ROUND(C34-D34,0)</f>
        <v>35</v>
      </c>
      <c r="F34" s="13" t="s">
        <v>15</v>
      </c>
      <c r="G34" s="10">
        <f>E34*F34</f>
        <v>105</v>
      </c>
      <c r="H34" s="9">
        <f>ROUNDDOWN(G34/1.04,2)</f>
        <v>100.96</v>
      </c>
      <c r="I34" s="9">
        <f>ROUND(G34-H34,2)</f>
        <v>4.04</v>
      </c>
    </row>
    <row r="35" spans="1:9" x14ac:dyDescent="0.25">
      <c r="A35" s="11">
        <v>9788895983219</v>
      </c>
      <c r="B35" s="12" t="s">
        <v>50</v>
      </c>
      <c r="C35" s="12">
        <v>34</v>
      </c>
      <c r="D35" s="8">
        <f>ROUND(C35*70%,0)</f>
        <v>24</v>
      </c>
      <c r="E35" s="8">
        <f>ROUND(C35-D35,0)</f>
        <v>10</v>
      </c>
      <c r="F35" s="13" t="s">
        <v>51</v>
      </c>
      <c r="G35" s="10">
        <f>E35*F35</f>
        <v>38</v>
      </c>
      <c r="H35" s="9">
        <f>ROUNDDOWN(G35/1.04,2)</f>
        <v>36.53</v>
      </c>
      <c r="I35" s="9">
        <f>ROUND(G35-H35,2)</f>
        <v>1.47</v>
      </c>
    </row>
    <row r="36" spans="1:9" x14ac:dyDescent="0.25">
      <c r="A36" s="11">
        <v>9788895983226</v>
      </c>
      <c r="B36" s="12" t="s">
        <v>52</v>
      </c>
      <c r="C36" s="12">
        <v>46</v>
      </c>
      <c r="D36" s="8">
        <f>ROUND(C36*70%,0)</f>
        <v>32</v>
      </c>
      <c r="E36" s="8">
        <f>ROUND(C36-D36,0)</f>
        <v>14</v>
      </c>
      <c r="F36" s="13" t="s">
        <v>51</v>
      </c>
      <c r="G36" s="10">
        <f>E36*F36</f>
        <v>53.199999999999996</v>
      </c>
      <c r="H36" s="9">
        <f>ROUNDDOWN(G36/1.04,2)</f>
        <v>51.15</v>
      </c>
      <c r="I36" s="9">
        <f>ROUND(G36-H36,2)</f>
        <v>2.0499999999999998</v>
      </c>
    </row>
    <row r="37" spans="1:9" x14ac:dyDescent="0.25">
      <c r="A37" s="11">
        <v>9788895983240</v>
      </c>
      <c r="B37" s="12" t="s">
        <v>53</v>
      </c>
      <c r="C37" s="12">
        <v>9</v>
      </c>
      <c r="D37" s="8">
        <f>ROUND(C37*70%,0)</f>
        <v>6</v>
      </c>
      <c r="E37" s="8">
        <f>ROUND(C37-D37,0)</f>
        <v>3</v>
      </c>
      <c r="F37" s="13" t="s">
        <v>51</v>
      </c>
      <c r="G37" s="10">
        <f>E37*F37</f>
        <v>11.399999999999999</v>
      </c>
      <c r="H37" s="9">
        <f>ROUNDDOWN(G37/1.04,2)</f>
        <v>10.96</v>
      </c>
      <c r="I37" s="9">
        <f>ROUND(G37-H37,2)</f>
        <v>0.44</v>
      </c>
    </row>
    <row r="38" spans="1:9" x14ac:dyDescent="0.25">
      <c r="A38" s="11">
        <v>9791280736123</v>
      </c>
      <c r="B38" s="12" t="s">
        <v>54</v>
      </c>
      <c r="C38" s="12">
        <v>57</v>
      </c>
      <c r="D38" s="8">
        <f>ROUND(C38*70%,0)</f>
        <v>40</v>
      </c>
      <c r="E38" s="8">
        <f>ROUND(C38-D38,0)</f>
        <v>17</v>
      </c>
      <c r="F38" s="13" t="s">
        <v>12</v>
      </c>
      <c r="G38" s="10">
        <f>E38*F38</f>
        <v>42.5</v>
      </c>
      <c r="H38" s="9">
        <f>ROUNDDOWN(G38/1.04,2)</f>
        <v>40.86</v>
      </c>
      <c r="I38" s="9">
        <f>ROUND(G38-H38,2)</f>
        <v>1.64</v>
      </c>
    </row>
    <row r="39" spans="1:9" x14ac:dyDescent="0.25">
      <c r="A39" s="11">
        <v>9791280736192</v>
      </c>
      <c r="B39" s="12" t="s">
        <v>55</v>
      </c>
      <c r="C39" s="12">
        <v>2</v>
      </c>
      <c r="D39" s="8">
        <f>ROUND(C39*70%,0)</f>
        <v>1</v>
      </c>
      <c r="E39" s="8">
        <f>ROUND(C39-D39,0)</f>
        <v>1</v>
      </c>
      <c r="F39" s="13" t="s">
        <v>17</v>
      </c>
      <c r="G39" s="10">
        <f>E39*F39</f>
        <v>10</v>
      </c>
      <c r="H39" s="9">
        <f>ROUNDDOWN(G39/1.04,2)</f>
        <v>9.61</v>
      </c>
      <c r="I39" s="9">
        <f>ROUND(G39-H39,2)</f>
        <v>0.39</v>
      </c>
    </row>
    <row r="40" spans="1:9" x14ac:dyDescent="0.25">
      <c r="A40" s="11">
        <v>9791280736260</v>
      </c>
      <c r="B40" s="12" t="s">
        <v>57</v>
      </c>
      <c r="C40" s="12">
        <v>49</v>
      </c>
      <c r="D40" s="8">
        <f>ROUND(C40*70%,0)</f>
        <v>34</v>
      </c>
      <c r="E40" s="8">
        <f>ROUND(C40-D40,0)</f>
        <v>15</v>
      </c>
      <c r="F40" s="13" t="s">
        <v>12</v>
      </c>
      <c r="G40" s="10">
        <f>E40*F40</f>
        <v>37.5</v>
      </c>
      <c r="H40" s="9">
        <f>ROUNDDOWN(G40/1.04,2)</f>
        <v>36.049999999999997</v>
      </c>
      <c r="I40" s="9">
        <f>ROUND(G40-H40,2)</f>
        <v>1.45</v>
      </c>
    </row>
    <row r="41" spans="1:9" x14ac:dyDescent="0.25">
      <c r="A41" s="11">
        <v>9791280736628</v>
      </c>
      <c r="B41" s="12" t="s">
        <v>58</v>
      </c>
      <c r="C41" s="12">
        <v>16</v>
      </c>
      <c r="D41" s="8">
        <f>ROUND(C41*70%,0)</f>
        <v>11</v>
      </c>
      <c r="E41" s="8">
        <f>ROUND(C41-D41,0)</f>
        <v>5</v>
      </c>
      <c r="F41" s="13" t="s">
        <v>38</v>
      </c>
      <c r="G41" s="10">
        <f>E41*F41</f>
        <v>30</v>
      </c>
      <c r="H41" s="9">
        <f>ROUNDDOWN(G41/1.04,2)</f>
        <v>28.84</v>
      </c>
      <c r="I41" s="9">
        <f>ROUND(G41-H41,2)</f>
        <v>1.1599999999999999</v>
      </c>
    </row>
    <row r="42" spans="1:9" x14ac:dyDescent="0.25">
      <c r="A42" s="11">
        <v>9791280736208</v>
      </c>
      <c r="B42" s="12" t="s">
        <v>59</v>
      </c>
      <c r="C42" s="12">
        <v>1</v>
      </c>
      <c r="D42" s="8">
        <f>ROUND(C42*70%,0)</f>
        <v>1</v>
      </c>
      <c r="E42" s="8">
        <f>ROUND(C42-D42,0)</f>
        <v>0</v>
      </c>
      <c r="F42" s="13" t="s">
        <v>60</v>
      </c>
      <c r="G42" s="10">
        <f>E42*F42</f>
        <v>0</v>
      </c>
      <c r="H42" s="9">
        <f>ROUNDDOWN(G42/1.04,2)</f>
        <v>0</v>
      </c>
      <c r="I42" s="9">
        <f>ROUND(G42-H42,2)</f>
        <v>0</v>
      </c>
    </row>
    <row r="43" spans="1:9" x14ac:dyDescent="0.25">
      <c r="A43" s="11">
        <v>9788895983936</v>
      </c>
      <c r="B43" s="12" t="s">
        <v>61</v>
      </c>
      <c r="C43" s="12">
        <v>1</v>
      </c>
      <c r="D43" s="8">
        <f>ROUND(C43*70%,0)</f>
        <v>1</v>
      </c>
      <c r="E43" s="8">
        <f>ROUND(C43-D43,0)</f>
        <v>0</v>
      </c>
      <c r="F43" s="13" t="s">
        <v>62</v>
      </c>
      <c r="G43" s="10">
        <f>E43*F43</f>
        <v>0</v>
      </c>
      <c r="H43" s="9">
        <f>ROUNDDOWN(G43/1.04,2)</f>
        <v>0</v>
      </c>
      <c r="I43" s="9">
        <f>ROUND(G43-H43,2)</f>
        <v>0</v>
      </c>
    </row>
    <row r="44" spans="1:9" x14ac:dyDescent="0.25">
      <c r="A44" s="11">
        <v>9788895983325</v>
      </c>
      <c r="B44" s="12" t="s">
        <v>63</v>
      </c>
      <c r="C44" s="12">
        <v>5</v>
      </c>
      <c r="D44" s="8">
        <f>ROUND(C44*70%,0)</f>
        <v>4</v>
      </c>
      <c r="E44" s="8">
        <f>ROUND(C44-D44,0)</f>
        <v>1</v>
      </c>
      <c r="F44" s="13" t="s">
        <v>51</v>
      </c>
      <c r="G44" s="10">
        <f>E44*F44</f>
        <v>3.8</v>
      </c>
      <c r="H44" s="9">
        <f>ROUNDDOWN(G44/1.04,2)</f>
        <v>3.65</v>
      </c>
      <c r="I44" s="9">
        <f>ROUND(G44-H44,2)</f>
        <v>0.15</v>
      </c>
    </row>
    <row r="45" spans="1:9" x14ac:dyDescent="0.25">
      <c r="A45" s="11">
        <v>9788886423601</v>
      </c>
      <c r="B45" s="12" t="s">
        <v>64</v>
      </c>
      <c r="C45" s="12">
        <v>144</v>
      </c>
      <c r="D45" s="8">
        <f>ROUND(C45*70%,0)</f>
        <v>101</v>
      </c>
      <c r="E45" s="8">
        <f>ROUND(C45-D45,0)</f>
        <v>43</v>
      </c>
      <c r="F45" s="13" t="s">
        <v>65</v>
      </c>
      <c r="G45" s="10">
        <f>E45*F45</f>
        <v>120.39999999999999</v>
      </c>
      <c r="H45" s="9">
        <f>ROUNDDOWN(G45/1.04,2)</f>
        <v>115.76</v>
      </c>
      <c r="I45" s="9">
        <f>ROUND(G45-H45,2)</f>
        <v>4.6399999999999997</v>
      </c>
    </row>
    <row r="46" spans="1:9" x14ac:dyDescent="0.25">
      <c r="A46" s="11">
        <v>9788886423618</v>
      </c>
      <c r="B46" s="12" t="s">
        <v>66</v>
      </c>
      <c r="C46" s="12">
        <v>136</v>
      </c>
      <c r="D46" s="8">
        <f>ROUND(C46*70%,0)</f>
        <v>95</v>
      </c>
      <c r="E46" s="8">
        <f>ROUND(C46-D46,0)</f>
        <v>41</v>
      </c>
      <c r="F46" s="13" t="s">
        <v>65</v>
      </c>
      <c r="G46" s="10">
        <f>E46*F46</f>
        <v>114.8</v>
      </c>
      <c r="H46" s="9">
        <f>ROUNDDOWN(G46/1.04,2)</f>
        <v>110.38</v>
      </c>
      <c r="I46" s="9">
        <f>ROUND(G46-H46,2)</f>
        <v>4.42</v>
      </c>
    </row>
    <row r="47" spans="1:9" x14ac:dyDescent="0.25">
      <c r="A47" s="11">
        <v>9788895983684</v>
      </c>
      <c r="B47" s="12" t="s">
        <v>67</v>
      </c>
      <c r="C47" s="12">
        <v>62</v>
      </c>
      <c r="D47" s="8">
        <f>ROUND(C47*70%,0)</f>
        <v>43</v>
      </c>
      <c r="E47" s="8">
        <f>ROUND(C47-D47,0)</f>
        <v>19</v>
      </c>
      <c r="F47" s="13" t="s">
        <v>28</v>
      </c>
      <c r="G47" s="10">
        <f>E47*F47</f>
        <v>34.200000000000003</v>
      </c>
      <c r="H47" s="9">
        <f>ROUNDDOWN(G47/1.04,2)</f>
        <v>32.880000000000003</v>
      </c>
      <c r="I47" s="9">
        <f>ROUND(G47-H47,2)</f>
        <v>1.32</v>
      </c>
    </row>
    <row r="48" spans="1:9" x14ac:dyDescent="0.25">
      <c r="A48" s="11">
        <v>9791280736093</v>
      </c>
      <c r="B48" s="12" t="s">
        <v>68</v>
      </c>
      <c r="C48" s="12">
        <v>2</v>
      </c>
      <c r="D48" s="8">
        <f>ROUND(C48*70%,0)</f>
        <v>1</v>
      </c>
      <c r="E48" s="8">
        <f>ROUND(C48-D48,0)</f>
        <v>1</v>
      </c>
      <c r="F48" s="13" t="s">
        <v>69</v>
      </c>
      <c r="G48" s="10">
        <f>E48*F48</f>
        <v>35</v>
      </c>
      <c r="H48" s="9">
        <f>ROUNDDOWN(G48/1.04,2)</f>
        <v>33.65</v>
      </c>
      <c r="I48" s="9">
        <f>ROUND(G48-H48,2)</f>
        <v>1.35</v>
      </c>
    </row>
    <row r="49" spans="1:9" x14ac:dyDescent="0.25">
      <c r="A49" s="11">
        <v>9791280736758</v>
      </c>
      <c r="B49" s="12" t="s">
        <v>70</v>
      </c>
      <c r="C49" s="12">
        <v>51</v>
      </c>
      <c r="D49" s="8">
        <f>ROUND(C49*70%,0)</f>
        <v>36</v>
      </c>
      <c r="E49" s="8">
        <f>ROUND(C49-D49,0)</f>
        <v>15</v>
      </c>
      <c r="F49" s="13" t="s">
        <v>17</v>
      </c>
      <c r="G49" s="10">
        <f>E49*F49</f>
        <v>150</v>
      </c>
      <c r="H49" s="9">
        <f>ROUNDDOWN(G49/1.04,2)</f>
        <v>144.22999999999999</v>
      </c>
      <c r="I49" s="9">
        <f>ROUND(G49-H49,2)</f>
        <v>5.77</v>
      </c>
    </row>
    <row r="50" spans="1:9" x14ac:dyDescent="0.25">
      <c r="A50" s="11">
        <v>9788895983318</v>
      </c>
      <c r="B50" s="12" t="s">
        <v>71</v>
      </c>
      <c r="C50" s="12">
        <v>42</v>
      </c>
      <c r="D50" s="8">
        <f>ROUND(C50*70%,0)</f>
        <v>29</v>
      </c>
      <c r="E50" s="8">
        <f>ROUND(C50-D50,0)</f>
        <v>13</v>
      </c>
      <c r="F50" s="13" t="s">
        <v>15</v>
      </c>
      <c r="G50" s="10">
        <f>E50*F50</f>
        <v>39</v>
      </c>
      <c r="H50" s="9">
        <f>ROUNDDOWN(G50/1.04,2)</f>
        <v>37.5</v>
      </c>
      <c r="I50" s="9">
        <f>ROUND(G50-H50,2)</f>
        <v>1.5</v>
      </c>
    </row>
    <row r="51" spans="1:9" x14ac:dyDescent="0.25">
      <c r="A51" s="11">
        <v>9791280736635</v>
      </c>
      <c r="B51" s="12" t="s">
        <v>72</v>
      </c>
      <c r="C51" s="12">
        <v>433</v>
      </c>
      <c r="D51" s="8">
        <f>ROUND(C51*70%,0)</f>
        <v>303</v>
      </c>
      <c r="E51" s="8">
        <f>ROUND(C51-D51,0)</f>
        <v>130</v>
      </c>
      <c r="F51" s="13" t="s">
        <v>9</v>
      </c>
      <c r="G51" s="10">
        <f>E51*F51</f>
        <v>455</v>
      </c>
      <c r="H51" s="9">
        <f>ROUNDDOWN(G51/1.04,2)</f>
        <v>437.5</v>
      </c>
      <c r="I51" s="9">
        <f>ROUND(G51-H51,2)</f>
        <v>17.5</v>
      </c>
    </row>
    <row r="52" spans="1:9" x14ac:dyDescent="0.25">
      <c r="A52" s="11">
        <v>9788886423939</v>
      </c>
      <c r="B52" s="12" t="s">
        <v>73</v>
      </c>
      <c r="C52" s="12">
        <v>227</v>
      </c>
      <c r="D52" s="8">
        <f>ROUND(C52*70%,0)</f>
        <v>159</v>
      </c>
      <c r="E52" s="8">
        <f>ROUND(C52-D52,0)</f>
        <v>68</v>
      </c>
      <c r="F52" s="13" t="s">
        <v>74</v>
      </c>
      <c r="G52" s="10">
        <f>E52*F52</f>
        <v>61.2</v>
      </c>
      <c r="H52" s="9">
        <f>ROUNDDOWN(G52/1.04,2)</f>
        <v>58.84</v>
      </c>
      <c r="I52" s="9">
        <f>ROUND(G52-H52,2)</f>
        <v>2.36</v>
      </c>
    </row>
    <row r="53" spans="1:9" x14ac:dyDescent="0.25">
      <c r="A53" s="11">
        <v>9788895983448</v>
      </c>
      <c r="B53" s="12" t="s">
        <v>75</v>
      </c>
      <c r="C53" s="12">
        <v>24</v>
      </c>
      <c r="D53" s="8">
        <f>ROUND(C53*70%,0)</f>
        <v>17</v>
      </c>
      <c r="E53" s="8">
        <f>ROUND(C53-D53,0)</f>
        <v>7</v>
      </c>
      <c r="F53" s="13" t="s">
        <v>9</v>
      </c>
      <c r="G53" s="10">
        <f>E53*F53</f>
        <v>24.5</v>
      </c>
      <c r="H53" s="9">
        <f>ROUNDDOWN(G53/1.04,2)</f>
        <v>23.55</v>
      </c>
      <c r="I53" s="9">
        <f>ROUND(G53-H53,2)</f>
        <v>0.95</v>
      </c>
    </row>
    <row r="54" spans="1:9" x14ac:dyDescent="0.25">
      <c r="A54" s="11">
        <v>9788895983486</v>
      </c>
      <c r="B54" s="12" t="s">
        <v>76</v>
      </c>
      <c r="C54" s="12">
        <v>20</v>
      </c>
      <c r="D54" s="8">
        <f>ROUND(C54*70%,0)</f>
        <v>14</v>
      </c>
      <c r="E54" s="8">
        <f>ROUND(C54-D54,0)</f>
        <v>6</v>
      </c>
      <c r="F54" s="13" t="s">
        <v>15</v>
      </c>
      <c r="G54" s="10">
        <f>E54*F54</f>
        <v>18</v>
      </c>
      <c r="H54" s="9">
        <f>ROUNDDOWN(G54/1.04,2)</f>
        <v>17.3</v>
      </c>
      <c r="I54" s="9">
        <f>ROUND(G54-H54,2)</f>
        <v>0.7</v>
      </c>
    </row>
    <row r="55" spans="1:9" x14ac:dyDescent="0.25">
      <c r="A55" s="11">
        <v>9791280736765</v>
      </c>
      <c r="B55" s="12" t="s">
        <v>77</v>
      </c>
      <c r="C55" s="12">
        <v>30</v>
      </c>
      <c r="D55" s="8">
        <f>ROUND(C55*70%,0)</f>
        <v>21</v>
      </c>
      <c r="E55" s="8">
        <f>ROUND(C55-D55,0)</f>
        <v>9</v>
      </c>
      <c r="F55" s="13" t="s">
        <v>3</v>
      </c>
      <c r="G55" s="10">
        <f>E55*F55</f>
        <v>72</v>
      </c>
      <c r="H55" s="9">
        <f>ROUNDDOWN(G55/1.04,2)</f>
        <v>69.23</v>
      </c>
      <c r="I55" s="9">
        <f>ROUND(G55-H55,2)</f>
        <v>2.77</v>
      </c>
    </row>
    <row r="56" spans="1:9" x14ac:dyDescent="0.25">
      <c r="A56" s="11">
        <v>9788895983837</v>
      </c>
      <c r="B56" s="12" t="s">
        <v>78</v>
      </c>
      <c r="C56" s="12">
        <v>127</v>
      </c>
      <c r="D56" s="8">
        <f>ROUND(C56*70%,0)</f>
        <v>89</v>
      </c>
      <c r="E56" s="8">
        <f>ROUND(C56-D56,0)</f>
        <v>38</v>
      </c>
      <c r="F56" s="13" t="s">
        <v>56</v>
      </c>
      <c r="G56" s="10">
        <f>E56*F56</f>
        <v>72.2</v>
      </c>
      <c r="H56" s="9">
        <f>ROUNDDOWN(G56/1.04,2)</f>
        <v>69.42</v>
      </c>
      <c r="I56" s="9">
        <f>ROUND(G56-H56,2)</f>
        <v>2.78</v>
      </c>
    </row>
    <row r="57" spans="1:9" x14ac:dyDescent="0.25">
      <c r="A57" s="11">
        <v>9791280736475</v>
      </c>
      <c r="B57" s="12" t="s">
        <v>79</v>
      </c>
      <c r="C57" s="12">
        <v>7</v>
      </c>
      <c r="D57" s="8">
        <f>ROUND(C57*70%,0)</f>
        <v>5</v>
      </c>
      <c r="E57" s="8">
        <f>ROUND(C57-D57,0)</f>
        <v>2</v>
      </c>
      <c r="F57" s="13" t="s">
        <v>12</v>
      </c>
      <c r="G57" s="10">
        <f>E57*F57</f>
        <v>5</v>
      </c>
      <c r="H57" s="9">
        <f>ROUNDDOWN(G57/1.04,2)</f>
        <v>4.8</v>
      </c>
      <c r="I57" s="9">
        <f>ROUND(G57-H57,2)</f>
        <v>0.2</v>
      </c>
    </row>
    <row r="58" spans="1:9" x14ac:dyDescent="0.25">
      <c r="A58" s="11">
        <v>9791280736659</v>
      </c>
      <c r="B58" s="12" t="s">
        <v>80</v>
      </c>
      <c r="C58" s="12">
        <v>280</v>
      </c>
      <c r="D58" s="8">
        <f>ROUND(C58*70%,0)</f>
        <v>196</v>
      </c>
      <c r="E58" s="8">
        <f>ROUND(C58-D58,0)</f>
        <v>84</v>
      </c>
      <c r="F58" s="13" t="s">
        <v>15</v>
      </c>
      <c r="G58" s="10">
        <f>E58*F58</f>
        <v>252</v>
      </c>
      <c r="H58" s="9">
        <f>ROUNDDOWN(G58/1.04,2)</f>
        <v>242.3</v>
      </c>
      <c r="I58" s="9">
        <f>ROUND(G58-H58,2)</f>
        <v>9.6999999999999993</v>
      </c>
    </row>
    <row r="59" spans="1:9" x14ac:dyDescent="0.25">
      <c r="A59" s="11">
        <v>9788895983202</v>
      </c>
      <c r="B59" s="12" t="s">
        <v>81</v>
      </c>
      <c r="C59" s="12">
        <v>2</v>
      </c>
      <c r="D59" s="8">
        <f>ROUND(C59*70%,0)</f>
        <v>1</v>
      </c>
      <c r="E59" s="8">
        <f>ROUND(C59-D59,0)</f>
        <v>1</v>
      </c>
      <c r="F59" s="13" t="s">
        <v>15</v>
      </c>
      <c r="G59" s="10">
        <f>E59*F59</f>
        <v>3</v>
      </c>
      <c r="H59" s="9">
        <f>ROUNDDOWN(G59/1.04,2)</f>
        <v>2.88</v>
      </c>
      <c r="I59" s="9">
        <f>ROUND(G59-H59,2)</f>
        <v>0.12</v>
      </c>
    </row>
    <row r="60" spans="1:9" x14ac:dyDescent="0.25">
      <c r="A60" s="11">
        <v>9788895983004</v>
      </c>
      <c r="B60" s="12" t="s">
        <v>82</v>
      </c>
      <c r="C60" s="12">
        <v>1</v>
      </c>
      <c r="D60" s="8">
        <f>ROUND(C60*70%,0)</f>
        <v>1</v>
      </c>
      <c r="E60" s="8">
        <f>ROUND(C60-D60,0)</f>
        <v>0</v>
      </c>
      <c r="F60" s="13" t="s">
        <v>74</v>
      </c>
      <c r="G60" s="10">
        <f>E60*F60</f>
        <v>0</v>
      </c>
      <c r="H60" s="9">
        <f>ROUNDDOWN(G60/1.04,2)</f>
        <v>0</v>
      </c>
      <c r="I60" s="9">
        <f>ROUND(G60-H60,2)</f>
        <v>0</v>
      </c>
    </row>
    <row r="61" spans="1:9" x14ac:dyDescent="0.25">
      <c r="A61" s="11">
        <v>9791280736116</v>
      </c>
      <c r="B61" s="12" t="s">
        <v>83</v>
      </c>
      <c r="C61" s="12">
        <v>1</v>
      </c>
      <c r="D61" s="8">
        <f>ROUND(C61*70%,0)</f>
        <v>1</v>
      </c>
      <c r="E61" s="8">
        <f>ROUND(C61-D61,0)</f>
        <v>0</v>
      </c>
      <c r="F61" s="13" t="s">
        <v>17</v>
      </c>
      <c r="G61" s="10">
        <f>E61*F61</f>
        <v>0</v>
      </c>
      <c r="H61" s="9">
        <f>ROUNDDOWN(G61/1.04,2)</f>
        <v>0</v>
      </c>
      <c r="I61" s="9">
        <f>ROUND(G61-H61,2)</f>
        <v>0</v>
      </c>
    </row>
    <row r="62" spans="1:9" x14ac:dyDescent="0.25">
      <c r="A62" s="11">
        <v>9788895983592</v>
      </c>
      <c r="B62" s="12" t="s">
        <v>84</v>
      </c>
      <c r="C62" s="12">
        <v>636</v>
      </c>
      <c r="D62" s="8">
        <f>ROUND(C62*70%,0)</f>
        <v>445</v>
      </c>
      <c r="E62" s="8">
        <f>ROUND(C62-D62,0)</f>
        <v>191</v>
      </c>
      <c r="F62" s="13" t="s">
        <v>85</v>
      </c>
      <c r="G62" s="10">
        <f>E62*F62</f>
        <v>248.3</v>
      </c>
      <c r="H62" s="9">
        <f>ROUNDDOWN(G62/1.04,2)</f>
        <v>238.75</v>
      </c>
      <c r="I62" s="9">
        <f>ROUND(G62-H62,2)</f>
        <v>9.5500000000000007</v>
      </c>
    </row>
    <row r="63" spans="1:9" x14ac:dyDescent="0.25">
      <c r="A63" s="11">
        <v>9788895983585</v>
      </c>
      <c r="B63" s="12" t="s">
        <v>86</v>
      </c>
      <c r="C63" s="12">
        <v>30</v>
      </c>
      <c r="D63" s="8">
        <f>ROUND(C63*70%,0)</f>
        <v>21</v>
      </c>
      <c r="E63" s="8">
        <f>ROUND(C63-D63,0)</f>
        <v>9</v>
      </c>
      <c r="F63" s="13" t="s">
        <v>47</v>
      </c>
      <c r="G63" s="10">
        <f>E63*F63</f>
        <v>10.799999999999999</v>
      </c>
      <c r="H63" s="9">
        <f>ROUNDDOWN(G63/1.04,2)</f>
        <v>10.38</v>
      </c>
      <c r="I63" s="9">
        <f>ROUND(G63-H63,2)</f>
        <v>0.42</v>
      </c>
    </row>
    <row r="64" spans="1:9" x14ac:dyDescent="0.25">
      <c r="A64" s="11">
        <v>9791280736468</v>
      </c>
      <c r="B64" s="12" t="s">
        <v>87</v>
      </c>
      <c r="C64" s="12">
        <v>33</v>
      </c>
      <c r="D64" s="8">
        <f>ROUND(C64*70%,0)</f>
        <v>23</v>
      </c>
      <c r="E64" s="8">
        <f>ROUND(C64-D64,0)</f>
        <v>10</v>
      </c>
      <c r="F64" s="13" t="s">
        <v>12</v>
      </c>
      <c r="G64" s="10">
        <f>E64*F64</f>
        <v>25</v>
      </c>
      <c r="H64" s="9">
        <f>ROUNDDOWN(G64/1.04,2)</f>
        <v>24.03</v>
      </c>
      <c r="I64" s="9">
        <f>ROUND(G64-H64,2)</f>
        <v>0.97</v>
      </c>
    </row>
    <row r="65" spans="1:9" x14ac:dyDescent="0.25">
      <c r="A65" s="11">
        <v>9788895983561</v>
      </c>
      <c r="B65" s="12" t="s">
        <v>88</v>
      </c>
      <c r="C65" s="12">
        <v>139</v>
      </c>
      <c r="D65" s="8">
        <f>ROUND(C65*70%,0)</f>
        <v>97</v>
      </c>
      <c r="E65" s="8">
        <f>ROUND(C65-D65,0)</f>
        <v>42</v>
      </c>
      <c r="F65" s="13" t="s">
        <v>47</v>
      </c>
      <c r="G65" s="10">
        <f>E65*F65</f>
        <v>50.4</v>
      </c>
      <c r="H65" s="9">
        <f>ROUNDDOWN(G65/1.04,2)</f>
        <v>48.46</v>
      </c>
      <c r="I65" s="9">
        <f>ROUND(G65-H65,2)</f>
        <v>1.94</v>
      </c>
    </row>
    <row r="66" spans="1:9" x14ac:dyDescent="0.25">
      <c r="A66" s="11">
        <v>9791280736789</v>
      </c>
      <c r="B66" s="12" t="s">
        <v>89</v>
      </c>
      <c r="C66" s="12">
        <v>30</v>
      </c>
      <c r="D66" s="8">
        <f>ROUND(C66*70%,0)</f>
        <v>21</v>
      </c>
      <c r="E66" s="8">
        <f>ROUND(C66-D66,0)</f>
        <v>9</v>
      </c>
      <c r="F66" s="13" t="s">
        <v>45</v>
      </c>
      <c r="G66" s="10">
        <f>E66*F66</f>
        <v>45</v>
      </c>
      <c r="H66" s="9">
        <f>ROUNDDOWN(G66/1.04,2)</f>
        <v>43.26</v>
      </c>
      <c r="I66" s="9">
        <f>ROUND(G66-H66,2)</f>
        <v>1.74</v>
      </c>
    </row>
    <row r="67" spans="1:9" x14ac:dyDescent="0.25">
      <c r="A67" s="11">
        <v>9788886423946</v>
      </c>
      <c r="B67" s="12" t="s">
        <v>90</v>
      </c>
      <c r="C67" s="12">
        <v>139</v>
      </c>
      <c r="D67" s="8">
        <f>ROUND(C67*70%,0)</f>
        <v>97</v>
      </c>
      <c r="E67" s="8">
        <f>ROUND(C67-D67,0)</f>
        <v>42</v>
      </c>
      <c r="F67" s="13" t="s">
        <v>15</v>
      </c>
      <c r="G67" s="10">
        <f>E67*F67</f>
        <v>126</v>
      </c>
      <c r="H67" s="9">
        <f>ROUNDDOWN(G67/1.04,2)</f>
        <v>121.15</v>
      </c>
      <c r="I67" s="9">
        <f>ROUND(G67-H67,2)</f>
        <v>4.8499999999999996</v>
      </c>
    </row>
    <row r="68" spans="1:9" x14ac:dyDescent="0.25">
      <c r="A68" s="11">
        <v>9788886423953</v>
      </c>
      <c r="B68" s="12" t="s">
        <v>91</v>
      </c>
      <c r="C68" s="12">
        <v>3</v>
      </c>
      <c r="D68" s="8">
        <f>ROUND(C68*70%,0)</f>
        <v>2</v>
      </c>
      <c r="E68" s="8">
        <f>ROUND(C68-D68,0)</f>
        <v>1</v>
      </c>
      <c r="F68" s="13" t="s">
        <v>45</v>
      </c>
      <c r="G68" s="10">
        <f>E68*F68</f>
        <v>5</v>
      </c>
      <c r="H68" s="9">
        <f>ROUNDDOWN(G68/1.04,2)</f>
        <v>4.8</v>
      </c>
      <c r="I68" s="9">
        <f>ROUND(G68-H68,2)</f>
        <v>0.2</v>
      </c>
    </row>
    <row r="69" spans="1:9" x14ac:dyDescent="0.25">
      <c r="A69" s="11">
        <v>9791280736291</v>
      </c>
      <c r="B69" s="12" t="s">
        <v>92</v>
      </c>
      <c r="C69" s="12">
        <v>9</v>
      </c>
      <c r="D69" s="8">
        <f>ROUND(C69*70%,0)</f>
        <v>6</v>
      </c>
      <c r="E69" s="8">
        <f>ROUND(C69-D69,0)</f>
        <v>3</v>
      </c>
      <c r="F69" s="13" t="s">
        <v>3</v>
      </c>
      <c r="G69" s="10">
        <f>E69*F69</f>
        <v>24</v>
      </c>
      <c r="H69" s="9">
        <f>ROUNDDOWN(G69/1.04,2)</f>
        <v>23.07</v>
      </c>
      <c r="I69" s="9">
        <f>ROUND(G69-H69,2)</f>
        <v>0.93</v>
      </c>
    </row>
    <row r="70" spans="1:9" x14ac:dyDescent="0.25">
      <c r="A70" s="11">
        <v>9791280736253</v>
      </c>
      <c r="B70" s="12" t="s">
        <v>93</v>
      </c>
      <c r="C70" s="12">
        <v>241</v>
      </c>
      <c r="D70" s="8">
        <f>ROUND(C70*70%,0)</f>
        <v>169</v>
      </c>
      <c r="E70" s="8">
        <f>ROUND(C70-D70,0)</f>
        <v>72</v>
      </c>
      <c r="F70" s="13" t="s">
        <v>15</v>
      </c>
      <c r="G70" s="10">
        <f>E70*F70</f>
        <v>216</v>
      </c>
      <c r="H70" s="9">
        <f>ROUNDDOWN(G70/1.04,2)</f>
        <v>207.69</v>
      </c>
      <c r="I70" s="9">
        <f>ROUND(G70-H70,2)</f>
        <v>8.31</v>
      </c>
    </row>
    <row r="71" spans="1:9" x14ac:dyDescent="0.25">
      <c r="A71" s="11">
        <v>9788886423076</v>
      </c>
      <c r="B71" s="12" t="s">
        <v>94</v>
      </c>
      <c r="C71" s="12">
        <v>182</v>
      </c>
      <c r="D71" s="8">
        <f>ROUND(C71*70%,0)</f>
        <v>127</v>
      </c>
      <c r="E71" s="8">
        <f>ROUND(C71-D71,0)</f>
        <v>55</v>
      </c>
      <c r="F71" s="13" t="s">
        <v>95</v>
      </c>
      <c r="G71" s="10">
        <f>E71*F71</f>
        <v>132</v>
      </c>
      <c r="H71" s="9">
        <f>ROUNDDOWN(G71/1.04,2)</f>
        <v>126.92</v>
      </c>
      <c r="I71" s="9">
        <f>ROUND(G71-H71,2)</f>
        <v>5.08</v>
      </c>
    </row>
    <row r="72" spans="1:9" x14ac:dyDescent="0.25">
      <c r="A72" s="11">
        <v>9788886423915</v>
      </c>
      <c r="B72" s="12" t="s">
        <v>96</v>
      </c>
      <c r="C72" s="12">
        <v>1</v>
      </c>
      <c r="D72" s="8">
        <f>ROUND(C72*70%,0)</f>
        <v>1</v>
      </c>
      <c r="E72" s="8">
        <f>ROUND(C72-D72,0)</f>
        <v>0</v>
      </c>
      <c r="F72" s="13" t="s">
        <v>3</v>
      </c>
      <c r="G72" s="10">
        <f>E72*F72</f>
        <v>0</v>
      </c>
      <c r="H72" s="9">
        <f>ROUNDDOWN(G72/1.04,2)</f>
        <v>0</v>
      </c>
      <c r="I72" s="9">
        <f>ROUND(G72-H72,2)</f>
        <v>0</v>
      </c>
    </row>
    <row r="73" spans="1:9" x14ac:dyDescent="0.25">
      <c r="A73" s="11">
        <v>9788886423687</v>
      </c>
      <c r="B73" s="12" t="s">
        <v>97</v>
      </c>
      <c r="C73" s="12">
        <v>49</v>
      </c>
      <c r="D73" s="8">
        <f>ROUND(C73*70%,0)</f>
        <v>34</v>
      </c>
      <c r="E73" s="8">
        <f>ROUND(C73-D73,0)</f>
        <v>15</v>
      </c>
      <c r="F73" s="13" t="s">
        <v>9</v>
      </c>
      <c r="G73" s="10">
        <f>E73*F73</f>
        <v>52.5</v>
      </c>
      <c r="H73" s="9">
        <f>ROUNDDOWN(G73/1.04,2)</f>
        <v>50.48</v>
      </c>
      <c r="I73" s="9">
        <f>ROUND(G73-H73,2)</f>
        <v>2.02</v>
      </c>
    </row>
    <row r="74" spans="1:9" x14ac:dyDescent="0.25">
      <c r="A74" s="11">
        <v>9788886423786</v>
      </c>
      <c r="B74" s="12" t="s">
        <v>98</v>
      </c>
      <c r="C74" s="12">
        <v>2</v>
      </c>
      <c r="D74" s="8">
        <f>ROUND(C74*70%,0)</f>
        <v>1</v>
      </c>
      <c r="E74" s="8">
        <f>ROUND(C74-D74,0)</f>
        <v>1</v>
      </c>
      <c r="F74" s="13" t="s">
        <v>99</v>
      </c>
      <c r="G74" s="10">
        <f>E74*F74</f>
        <v>3.4</v>
      </c>
      <c r="H74" s="9">
        <f>ROUNDDOWN(G74/1.04,2)</f>
        <v>3.26</v>
      </c>
      <c r="I74" s="9">
        <f>ROUND(G74-H74,2)</f>
        <v>0.14000000000000001</v>
      </c>
    </row>
    <row r="75" spans="1:9" x14ac:dyDescent="0.25">
      <c r="A75" s="11">
        <v>9788895983073</v>
      </c>
      <c r="B75" s="12" t="s">
        <v>100</v>
      </c>
      <c r="C75" s="12">
        <v>1</v>
      </c>
      <c r="D75" s="8">
        <f>ROUND(C75*70%,0)</f>
        <v>1</v>
      </c>
      <c r="E75" s="8">
        <f>ROUND(C75-D75,0)</f>
        <v>0</v>
      </c>
      <c r="F75" s="13" t="s">
        <v>45</v>
      </c>
      <c r="G75" s="10">
        <f>E75*F75</f>
        <v>0</v>
      </c>
      <c r="H75" s="9">
        <f>ROUNDDOWN(G75/1.04,2)</f>
        <v>0</v>
      </c>
      <c r="I75" s="9">
        <f>ROUND(G75-H75,2)</f>
        <v>0</v>
      </c>
    </row>
    <row r="76" spans="1:9" x14ac:dyDescent="0.25">
      <c r="A76" s="11">
        <v>9788886423809</v>
      </c>
      <c r="B76" s="12" t="s">
        <v>101</v>
      </c>
      <c r="C76" s="12">
        <v>1</v>
      </c>
      <c r="D76" s="8">
        <f>ROUND(C76*70%,0)</f>
        <v>1</v>
      </c>
      <c r="E76" s="8">
        <f>ROUND(C76-D76,0)</f>
        <v>0</v>
      </c>
      <c r="F76" s="13" t="s">
        <v>45</v>
      </c>
      <c r="G76" s="10">
        <f>E76*F76</f>
        <v>0</v>
      </c>
      <c r="H76" s="9">
        <f>ROUNDDOWN(G76/1.04,2)</f>
        <v>0</v>
      </c>
      <c r="I76" s="9">
        <f>ROUND(G76-H76,2)</f>
        <v>0</v>
      </c>
    </row>
    <row r="77" spans="1:9" x14ac:dyDescent="0.25">
      <c r="A77" s="11">
        <v>9788895983615</v>
      </c>
      <c r="B77" s="12" t="s">
        <v>102</v>
      </c>
      <c r="C77" s="12">
        <v>1</v>
      </c>
      <c r="D77" s="8">
        <f>ROUND(C77*70%,0)</f>
        <v>1</v>
      </c>
      <c r="E77" s="8">
        <f>ROUND(C77-D77,0)</f>
        <v>0</v>
      </c>
      <c r="F77" s="13" t="s">
        <v>38</v>
      </c>
      <c r="G77" s="10">
        <f>E77*F77</f>
        <v>0</v>
      </c>
      <c r="H77" s="9">
        <f>ROUNDDOWN(G77/1.04,2)</f>
        <v>0</v>
      </c>
      <c r="I77" s="9">
        <f>ROUND(G77-H77,2)</f>
        <v>0</v>
      </c>
    </row>
    <row r="78" spans="1:9" x14ac:dyDescent="0.25">
      <c r="A78" s="11">
        <v>9788895983417</v>
      </c>
      <c r="B78" s="12" t="s">
        <v>103</v>
      </c>
      <c r="C78" s="12">
        <v>16</v>
      </c>
      <c r="D78" s="8">
        <f>ROUND(C78*70%,0)</f>
        <v>11</v>
      </c>
      <c r="E78" s="8">
        <f>ROUND(C78-D78,0)</f>
        <v>5</v>
      </c>
      <c r="F78" s="13" t="s">
        <v>38</v>
      </c>
      <c r="G78" s="10">
        <f>E78*F78</f>
        <v>30</v>
      </c>
      <c r="H78" s="9">
        <f>ROUNDDOWN(G78/1.04,2)</f>
        <v>28.84</v>
      </c>
      <c r="I78" s="9">
        <f>ROUND(G78-H78,2)</f>
        <v>1.1599999999999999</v>
      </c>
    </row>
    <row r="79" spans="1:9" x14ac:dyDescent="0.25">
      <c r="A79" s="11">
        <v>9788895983196</v>
      </c>
      <c r="B79" s="12" t="s">
        <v>104</v>
      </c>
      <c r="C79" s="12">
        <v>1</v>
      </c>
      <c r="D79" s="8">
        <f>ROUND(C79*70%,0)</f>
        <v>1</v>
      </c>
      <c r="E79" s="8">
        <f>ROUND(C79-D79,0)</f>
        <v>0</v>
      </c>
      <c r="F79" s="13" t="s">
        <v>10</v>
      </c>
      <c r="G79" s="10">
        <f>E79*F79</f>
        <v>0</v>
      </c>
      <c r="H79" s="9">
        <f>ROUNDDOWN(G79/1.04,2)</f>
        <v>0</v>
      </c>
      <c r="I79" s="9">
        <f>ROUND(G79-H79,2)</f>
        <v>0</v>
      </c>
    </row>
    <row r="80" spans="1:9" x14ac:dyDescent="0.25">
      <c r="A80" s="11">
        <v>9791280736246</v>
      </c>
      <c r="B80" s="12" t="s">
        <v>105</v>
      </c>
      <c r="C80" s="12">
        <v>12</v>
      </c>
      <c r="D80" s="8">
        <f>ROUND(C80*70%,0)</f>
        <v>8</v>
      </c>
      <c r="E80" s="8">
        <f>ROUND(C80-D80,0)</f>
        <v>4</v>
      </c>
      <c r="F80" s="13" t="s">
        <v>106</v>
      </c>
      <c r="G80" s="10">
        <f>E80*F80</f>
        <v>76</v>
      </c>
      <c r="H80" s="9">
        <f>ROUNDDOWN(G80/1.04,2)</f>
        <v>73.069999999999993</v>
      </c>
      <c r="I80" s="9">
        <f>ROUND(G80-H80,2)</f>
        <v>2.93</v>
      </c>
    </row>
    <row r="81" spans="1:9" x14ac:dyDescent="0.25">
      <c r="A81" s="11">
        <v>9791280736604</v>
      </c>
      <c r="B81" s="12" t="s">
        <v>107</v>
      </c>
      <c r="C81" s="12">
        <v>43</v>
      </c>
      <c r="D81" s="8">
        <f>ROUND(C81*70%,0)</f>
        <v>30</v>
      </c>
      <c r="E81" s="8">
        <f>ROUND(C81-D81,0)</f>
        <v>13</v>
      </c>
      <c r="F81" s="13" t="s">
        <v>17</v>
      </c>
      <c r="G81" s="10">
        <f>E81*F81</f>
        <v>130</v>
      </c>
      <c r="H81" s="9">
        <f>ROUNDDOWN(G81/1.04,2)</f>
        <v>125</v>
      </c>
      <c r="I81" s="9">
        <f>ROUND(G81-H81,2)</f>
        <v>5</v>
      </c>
    </row>
    <row r="82" spans="1:9" x14ac:dyDescent="0.25">
      <c r="A82" s="11">
        <v>9788895983752</v>
      </c>
      <c r="B82" s="12" t="s">
        <v>108</v>
      </c>
      <c r="C82" s="12">
        <v>3</v>
      </c>
      <c r="D82" s="8">
        <f>ROUND(C82*70%,0)</f>
        <v>2</v>
      </c>
      <c r="E82" s="8">
        <f>ROUND(C82-D82,0)</f>
        <v>1</v>
      </c>
      <c r="F82" s="13" t="s">
        <v>12</v>
      </c>
      <c r="G82" s="10">
        <f>E82*F82</f>
        <v>2.5</v>
      </c>
      <c r="H82" s="9">
        <f>ROUNDDOWN(G82/1.04,2)</f>
        <v>2.4</v>
      </c>
      <c r="I82" s="9">
        <f>ROUND(G82-H82,2)</f>
        <v>0.1</v>
      </c>
    </row>
    <row r="83" spans="1:9" x14ac:dyDescent="0.25">
      <c r="A83" s="11">
        <v>9788886423540</v>
      </c>
      <c r="B83" s="12" t="s">
        <v>109</v>
      </c>
      <c r="C83" s="12">
        <v>64</v>
      </c>
      <c r="D83" s="8">
        <f>ROUND(C83*70%,0)</f>
        <v>45</v>
      </c>
      <c r="E83" s="8">
        <f>ROUND(C83-D83,0)</f>
        <v>19</v>
      </c>
      <c r="F83" s="13" t="s">
        <v>9</v>
      </c>
      <c r="G83" s="10">
        <f>E83*F83</f>
        <v>66.5</v>
      </c>
      <c r="H83" s="9">
        <f>ROUNDDOWN(G83/1.04,2)</f>
        <v>63.94</v>
      </c>
      <c r="I83" s="9">
        <f>ROUND(G83-H83,2)</f>
        <v>2.56</v>
      </c>
    </row>
    <row r="84" spans="1:9" x14ac:dyDescent="0.25">
      <c r="A84" s="11">
        <v>9788886423694</v>
      </c>
      <c r="B84" s="12" t="s">
        <v>110</v>
      </c>
      <c r="C84" s="12">
        <v>3</v>
      </c>
      <c r="D84" s="8">
        <f>ROUND(C84*70%,0)</f>
        <v>2</v>
      </c>
      <c r="E84" s="8">
        <f>ROUND(C84-D84,0)</f>
        <v>1</v>
      </c>
      <c r="F84" s="13" t="s">
        <v>3</v>
      </c>
      <c r="G84" s="10">
        <f>E84*F84</f>
        <v>8</v>
      </c>
      <c r="H84" s="9">
        <f>ROUNDDOWN(G84/1.04,2)</f>
        <v>7.69</v>
      </c>
      <c r="I84" s="9">
        <f>ROUND(G84-H84,2)</f>
        <v>0.31</v>
      </c>
    </row>
    <row r="85" spans="1:9" x14ac:dyDescent="0.25">
      <c r="A85" s="11">
        <v>9788895983493</v>
      </c>
      <c r="B85" s="12" t="s">
        <v>111</v>
      </c>
      <c r="C85" s="12">
        <v>1</v>
      </c>
      <c r="D85" s="8">
        <f>ROUND(C85*70%,0)</f>
        <v>1</v>
      </c>
      <c r="E85" s="8">
        <f>ROUND(C85-D85,0)</f>
        <v>0</v>
      </c>
      <c r="F85" s="13" t="s">
        <v>15</v>
      </c>
      <c r="G85" s="10">
        <f>E85*F85</f>
        <v>0</v>
      </c>
      <c r="H85" s="9">
        <f>ROUNDDOWN(G85/1.04,2)</f>
        <v>0</v>
      </c>
      <c r="I85" s="9">
        <f>ROUND(G85-H85,2)</f>
        <v>0</v>
      </c>
    </row>
    <row r="86" spans="1:9" x14ac:dyDescent="0.25">
      <c r="A86" s="11">
        <v>9791280736178</v>
      </c>
      <c r="B86" s="12" t="s">
        <v>112</v>
      </c>
      <c r="C86" s="12">
        <v>16</v>
      </c>
      <c r="D86" s="8">
        <f>ROUND(C86*70%,0)</f>
        <v>11</v>
      </c>
      <c r="E86" s="8">
        <f>ROUND(C86-D86,0)</f>
        <v>5</v>
      </c>
      <c r="F86" s="13" t="s">
        <v>12</v>
      </c>
      <c r="G86" s="10">
        <f>E86*F86</f>
        <v>12.5</v>
      </c>
      <c r="H86" s="9">
        <f>ROUNDDOWN(G86/1.04,2)</f>
        <v>12.01</v>
      </c>
      <c r="I86" s="9">
        <f>ROUND(G86-H86,2)</f>
        <v>0.49</v>
      </c>
    </row>
    <row r="87" spans="1:9" x14ac:dyDescent="0.25">
      <c r="A87" s="11">
        <v>9791280736444</v>
      </c>
      <c r="B87" s="12" t="s">
        <v>113</v>
      </c>
      <c r="C87" s="12">
        <v>10</v>
      </c>
      <c r="D87" s="8">
        <f>ROUND(C87*70%,0)</f>
        <v>7</v>
      </c>
      <c r="E87" s="8">
        <f>ROUND(C87-D87,0)</f>
        <v>3</v>
      </c>
      <c r="F87" s="13" t="s">
        <v>15</v>
      </c>
      <c r="G87" s="10">
        <f>E87*F87</f>
        <v>9</v>
      </c>
      <c r="H87" s="9">
        <f>ROUNDDOWN(G87/1.04,2)</f>
        <v>8.65</v>
      </c>
      <c r="I87" s="9">
        <f>ROUND(G87-H87,2)</f>
        <v>0.35</v>
      </c>
    </row>
    <row r="88" spans="1:9" x14ac:dyDescent="0.25">
      <c r="A88" s="11">
        <v>9791280736529</v>
      </c>
      <c r="B88" s="12" t="s">
        <v>114</v>
      </c>
      <c r="C88" s="12">
        <v>20</v>
      </c>
      <c r="D88" s="8">
        <f>ROUND(C88*70%,0)</f>
        <v>14</v>
      </c>
      <c r="E88" s="8">
        <f>ROUND(C88-D88,0)</f>
        <v>6</v>
      </c>
      <c r="F88" s="13" t="s">
        <v>15</v>
      </c>
      <c r="G88" s="10">
        <f>E88*F88</f>
        <v>18</v>
      </c>
      <c r="H88" s="9">
        <f>ROUNDDOWN(G88/1.04,2)</f>
        <v>17.3</v>
      </c>
      <c r="I88" s="9">
        <f>ROUND(G88-H88,2)</f>
        <v>0.7</v>
      </c>
    </row>
    <row r="89" spans="1:9" x14ac:dyDescent="0.25">
      <c r="A89" s="11">
        <v>9788895983127</v>
      </c>
      <c r="B89" s="12" t="s">
        <v>115</v>
      </c>
      <c r="C89" s="12">
        <v>6</v>
      </c>
      <c r="D89" s="8">
        <f>ROUND(C89*70%,0)</f>
        <v>4</v>
      </c>
      <c r="E89" s="8">
        <f>ROUND(C89-D89,0)</f>
        <v>2</v>
      </c>
      <c r="F89" s="13" t="s">
        <v>116</v>
      </c>
      <c r="G89" s="10">
        <f>E89*F89</f>
        <v>28</v>
      </c>
      <c r="H89" s="9">
        <f>ROUNDDOWN(G89/1.04,2)</f>
        <v>26.92</v>
      </c>
      <c r="I89" s="9">
        <f>ROUND(G89-H89,2)</f>
        <v>1.08</v>
      </c>
    </row>
    <row r="90" spans="1:9" x14ac:dyDescent="0.25">
      <c r="A90" s="11">
        <v>9791280736024</v>
      </c>
      <c r="B90" s="12" t="s">
        <v>117</v>
      </c>
      <c r="C90" s="12">
        <v>1</v>
      </c>
      <c r="D90" s="8">
        <f>ROUND(C90*70%,0)</f>
        <v>1</v>
      </c>
      <c r="E90" s="8">
        <f>ROUND(C90-D90,0)</f>
        <v>0</v>
      </c>
      <c r="F90" s="13" t="s">
        <v>17</v>
      </c>
      <c r="G90" s="10">
        <f>E90*F90</f>
        <v>0</v>
      </c>
      <c r="H90" s="9">
        <f>ROUNDDOWN(G90/1.04,2)</f>
        <v>0</v>
      </c>
      <c r="I90" s="9">
        <f>ROUND(G90-H90,2)</f>
        <v>0</v>
      </c>
    </row>
    <row r="91" spans="1:9" x14ac:dyDescent="0.25">
      <c r="A91" s="11">
        <v>9788895983059</v>
      </c>
      <c r="B91" s="12" t="s">
        <v>118</v>
      </c>
      <c r="C91" s="12">
        <v>85</v>
      </c>
      <c r="D91" s="8">
        <f>ROUND(C91*70%,0)</f>
        <v>60</v>
      </c>
      <c r="E91" s="8">
        <f>ROUND(C91-D91,0)</f>
        <v>25</v>
      </c>
      <c r="F91" s="13" t="s">
        <v>45</v>
      </c>
      <c r="G91" s="10">
        <f>E91*F91</f>
        <v>125</v>
      </c>
      <c r="H91" s="9">
        <f>ROUNDDOWN(G91/1.04,2)</f>
        <v>120.19</v>
      </c>
      <c r="I91" s="9">
        <f>ROUND(G91-H91,2)</f>
        <v>4.8099999999999996</v>
      </c>
    </row>
    <row r="92" spans="1:9" x14ac:dyDescent="0.25">
      <c r="A92" s="11">
        <v>9791280736352</v>
      </c>
      <c r="B92" s="12" t="s">
        <v>118</v>
      </c>
      <c r="C92" s="12">
        <v>157</v>
      </c>
      <c r="D92" s="8">
        <f>ROUND(C92*70%,0)</f>
        <v>110</v>
      </c>
      <c r="E92" s="8">
        <f>ROUND(C92-D92,0)</f>
        <v>47</v>
      </c>
      <c r="F92" s="13" t="s">
        <v>65</v>
      </c>
      <c r="G92" s="10">
        <f>E92*F92</f>
        <v>131.6</v>
      </c>
      <c r="H92" s="9">
        <f>ROUNDDOWN(G92/1.04,2)</f>
        <v>126.53</v>
      </c>
      <c r="I92" s="9">
        <f>ROUND(G92-H92,2)</f>
        <v>5.07</v>
      </c>
    </row>
    <row r="93" spans="1:9" x14ac:dyDescent="0.25">
      <c r="A93" s="11">
        <v>9791280736369</v>
      </c>
      <c r="B93" s="12" t="s">
        <v>119</v>
      </c>
      <c r="C93" s="12">
        <v>713</v>
      </c>
      <c r="D93" s="8">
        <f>ROUND(C93*70%,0)</f>
        <v>499</v>
      </c>
      <c r="E93" s="8">
        <f>ROUND(C93-D93,0)</f>
        <v>214</v>
      </c>
      <c r="F93" s="13" t="s">
        <v>65</v>
      </c>
      <c r="G93" s="10">
        <f>E93*F93</f>
        <v>599.19999999999993</v>
      </c>
      <c r="H93" s="9">
        <f>ROUNDDOWN(G93/1.04,2)</f>
        <v>576.15</v>
      </c>
      <c r="I93" s="9">
        <f>ROUND(G93-H93,2)</f>
        <v>23.05</v>
      </c>
    </row>
    <row r="94" spans="1:9" x14ac:dyDescent="0.25">
      <c r="A94" s="11">
        <v>9788895983066</v>
      </c>
      <c r="B94" s="12" t="s">
        <v>120</v>
      </c>
      <c r="C94" s="12">
        <v>15</v>
      </c>
      <c r="D94" s="8">
        <f>ROUND(C94*70%,0)</f>
        <v>11</v>
      </c>
      <c r="E94" s="8">
        <f>ROUND(C94-D94,0)</f>
        <v>4</v>
      </c>
      <c r="F94" s="13" t="s">
        <v>121</v>
      </c>
      <c r="G94" s="10">
        <f>E94*F94</f>
        <v>34</v>
      </c>
      <c r="H94" s="9">
        <f>ROUNDDOWN(G94/1.04,2)</f>
        <v>32.69</v>
      </c>
      <c r="I94" s="9">
        <f>ROUND(G94-H94,2)</f>
        <v>1.31</v>
      </c>
    </row>
    <row r="95" spans="1:9" x14ac:dyDescent="0.25">
      <c r="A95" s="11">
        <v>9788895983349</v>
      </c>
      <c r="B95" s="12" t="s">
        <v>122</v>
      </c>
      <c r="C95" s="12">
        <v>21</v>
      </c>
      <c r="D95" s="8">
        <f>ROUND(C95*70%,0)</f>
        <v>15</v>
      </c>
      <c r="E95" s="8">
        <f>ROUND(C95-D95,0)</f>
        <v>6</v>
      </c>
      <c r="F95" s="13" t="s">
        <v>9</v>
      </c>
      <c r="G95" s="10">
        <f>E95*F95</f>
        <v>21</v>
      </c>
      <c r="H95" s="9">
        <f>ROUNDDOWN(G95/1.04,2)</f>
        <v>20.190000000000001</v>
      </c>
      <c r="I95" s="9">
        <f>ROUND(G95-H95,2)</f>
        <v>0.81</v>
      </c>
    </row>
    <row r="96" spans="1:9" x14ac:dyDescent="0.25">
      <c r="A96" s="11">
        <v>9788895983943</v>
      </c>
      <c r="B96" s="12" t="s">
        <v>123</v>
      </c>
      <c r="C96" s="12">
        <v>9</v>
      </c>
      <c r="D96" s="8">
        <f>ROUND(C96*70%,0)</f>
        <v>6</v>
      </c>
      <c r="E96" s="8">
        <f>ROUND(C96-D96,0)</f>
        <v>3</v>
      </c>
      <c r="F96" s="13" t="s">
        <v>124</v>
      </c>
      <c r="G96" s="10">
        <f>E96*F96</f>
        <v>21</v>
      </c>
      <c r="H96" s="9">
        <f>ROUNDDOWN(G96/1.04,2)</f>
        <v>20.190000000000001</v>
      </c>
      <c r="I96" s="9">
        <f>ROUND(G96-H96,2)</f>
        <v>0.81</v>
      </c>
    </row>
    <row r="97" spans="1:9" x14ac:dyDescent="0.25">
      <c r="A97" s="11">
        <v>9788886423625</v>
      </c>
      <c r="B97" s="12" t="s">
        <v>125</v>
      </c>
      <c r="C97" s="12">
        <v>149</v>
      </c>
      <c r="D97" s="8">
        <f>ROUND(C97*70%,0)</f>
        <v>104</v>
      </c>
      <c r="E97" s="8">
        <f>ROUND(C97-D97,0)</f>
        <v>45</v>
      </c>
      <c r="F97" s="13" t="s">
        <v>65</v>
      </c>
      <c r="G97" s="10">
        <f>E97*F97</f>
        <v>125.99999999999999</v>
      </c>
      <c r="H97" s="9">
        <f>ROUNDDOWN(G97/1.04,2)</f>
        <v>121.15</v>
      </c>
      <c r="I97" s="9">
        <f>ROUND(G97-H97,2)</f>
        <v>4.8499999999999996</v>
      </c>
    </row>
    <row r="98" spans="1:9" x14ac:dyDescent="0.25">
      <c r="A98" s="11">
        <v>9788895983653</v>
      </c>
      <c r="B98" s="12" t="s">
        <v>126</v>
      </c>
      <c r="C98" s="12">
        <v>25</v>
      </c>
      <c r="D98" s="8">
        <f>ROUND(C98*70%,0)</f>
        <v>18</v>
      </c>
      <c r="E98" s="8">
        <f>ROUND(C98-D98,0)</f>
        <v>7</v>
      </c>
      <c r="F98" s="13" t="s">
        <v>15</v>
      </c>
      <c r="G98" s="10">
        <f>E98*F98</f>
        <v>21</v>
      </c>
      <c r="H98" s="9">
        <f>ROUNDDOWN(G98/1.04,2)</f>
        <v>20.190000000000001</v>
      </c>
      <c r="I98" s="9">
        <f>ROUND(G98-H98,2)</f>
        <v>0.81</v>
      </c>
    </row>
    <row r="99" spans="1:9" x14ac:dyDescent="0.25">
      <c r="A99" s="11">
        <v>9791280736147</v>
      </c>
      <c r="B99" s="12" t="s">
        <v>127</v>
      </c>
      <c r="C99" s="12">
        <v>77</v>
      </c>
      <c r="D99" s="8">
        <f>ROUND(C99*70%,0)</f>
        <v>54</v>
      </c>
      <c r="E99" s="8">
        <f>ROUND(C99-D99,0)</f>
        <v>23</v>
      </c>
      <c r="F99" s="13" t="s">
        <v>128</v>
      </c>
      <c r="G99" s="10">
        <f>E99*F99</f>
        <v>46</v>
      </c>
      <c r="H99" s="9">
        <f>ROUNDDOWN(G99/1.04,2)</f>
        <v>44.23</v>
      </c>
      <c r="I99" s="9">
        <f>ROUND(G99-H99,2)</f>
        <v>1.77</v>
      </c>
    </row>
    <row r="100" spans="1:9" x14ac:dyDescent="0.25">
      <c r="A100" s="11">
        <v>9788895983820</v>
      </c>
      <c r="B100" s="12" t="s">
        <v>129</v>
      </c>
      <c r="C100" s="12">
        <v>1</v>
      </c>
      <c r="D100" s="8">
        <f>ROUND(C100*70%,0)</f>
        <v>1</v>
      </c>
      <c r="E100" s="8">
        <f>ROUND(C100-D100,0)</f>
        <v>0</v>
      </c>
      <c r="F100" s="13" t="s">
        <v>12</v>
      </c>
      <c r="G100" s="10">
        <f>E100*F100</f>
        <v>0</v>
      </c>
      <c r="H100" s="9">
        <f>ROUNDDOWN(G100/1.04,2)</f>
        <v>0</v>
      </c>
      <c r="I100" s="9">
        <f>ROUND(G100-H100,2)</f>
        <v>0</v>
      </c>
    </row>
    <row r="101" spans="1:9" x14ac:dyDescent="0.25">
      <c r="A101" s="11">
        <v>9788895983639</v>
      </c>
      <c r="B101" s="12" t="s">
        <v>130</v>
      </c>
      <c r="C101" s="12">
        <v>1390</v>
      </c>
      <c r="D101" s="8">
        <f>ROUND(C101*70%,0)</f>
        <v>973</v>
      </c>
      <c r="E101" s="8">
        <f>ROUND(C101-D101,0)</f>
        <v>417</v>
      </c>
      <c r="F101" s="13" t="s">
        <v>1</v>
      </c>
      <c r="G101" s="10">
        <f>E101*F101</f>
        <v>417</v>
      </c>
      <c r="H101" s="9">
        <f>ROUNDDOWN(G101/1.04,2)</f>
        <v>400.96</v>
      </c>
      <c r="I101" s="9">
        <f>ROUND(G101-H101,2)</f>
        <v>16.04</v>
      </c>
    </row>
    <row r="102" spans="1:9" x14ac:dyDescent="0.25">
      <c r="A102" s="11">
        <v>9788895983950</v>
      </c>
      <c r="B102" s="12" t="s">
        <v>131</v>
      </c>
      <c r="C102" s="12">
        <v>17</v>
      </c>
      <c r="D102" s="8">
        <f>ROUND(C102*70%,0)</f>
        <v>12</v>
      </c>
      <c r="E102" s="8">
        <f>ROUND(C102-D102,0)</f>
        <v>5</v>
      </c>
      <c r="F102" s="13" t="s">
        <v>48</v>
      </c>
      <c r="G102" s="10">
        <f>E102*F102</f>
        <v>24</v>
      </c>
      <c r="H102" s="9">
        <f>ROUNDDOWN(G102/1.04,2)</f>
        <v>23.07</v>
      </c>
      <c r="I102" s="9">
        <f>ROUND(G102-H102,2)</f>
        <v>0.93</v>
      </c>
    </row>
    <row r="103" spans="1:9" x14ac:dyDescent="0.25">
      <c r="A103" s="11">
        <v>9788895983646</v>
      </c>
      <c r="B103" s="12" t="s">
        <v>132</v>
      </c>
      <c r="C103" s="12">
        <v>3</v>
      </c>
      <c r="D103" s="8">
        <f>ROUND(C103*70%,0)</f>
        <v>2</v>
      </c>
      <c r="E103" s="8">
        <f>ROUND(C103-D103,0)</f>
        <v>1</v>
      </c>
      <c r="F103" s="13" t="s">
        <v>128</v>
      </c>
      <c r="G103" s="10">
        <f>E103*F103</f>
        <v>2</v>
      </c>
      <c r="H103" s="9">
        <f>ROUNDDOWN(G103/1.04,2)</f>
        <v>1.92</v>
      </c>
      <c r="I103" s="9">
        <f>ROUND(G103-H103,2)</f>
        <v>0.08</v>
      </c>
    </row>
    <row r="104" spans="1:9" x14ac:dyDescent="0.25">
      <c r="A104" s="11">
        <v>9791280736741</v>
      </c>
      <c r="B104" s="12" t="s">
        <v>133</v>
      </c>
      <c r="C104" s="12">
        <v>41</v>
      </c>
      <c r="D104" s="8">
        <f>ROUND(C104*70%,0)</f>
        <v>29</v>
      </c>
      <c r="E104" s="8">
        <f>ROUND(C104-D104,0)</f>
        <v>12</v>
      </c>
      <c r="F104" s="13" t="s">
        <v>134</v>
      </c>
      <c r="G104" s="10">
        <f>E104*F104</f>
        <v>54</v>
      </c>
      <c r="H104" s="9">
        <f>ROUNDDOWN(G104/1.04,2)</f>
        <v>51.92</v>
      </c>
      <c r="I104" s="9">
        <f>ROUND(G104-H104,2)</f>
        <v>2.08</v>
      </c>
    </row>
    <row r="105" spans="1:9" x14ac:dyDescent="0.25">
      <c r="A105" s="11">
        <v>9788895983967</v>
      </c>
      <c r="B105" s="12" t="s">
        <v>135</v>
      </c>
      <c r="C105" s="12">
        <v>2</v>
      </c>
      <c r="D105" s="8">
        <f>ROUND(C105*70%,0)</f>
        <v>1</v>
      </c>
      <c r="E105" s="8">
        <f>ROUND(C105-D105,0)</f>
        <v>1</v>
      </c>
      <c r="F105" s="13" t="s">
        <v>128</v>
      </c>
      <c r="G105" s="10">
        <f>E105*F105</f>
        <v>2</v>
      </c>
      <c r="H105" s="9">
        <f>ROUNDDOWN(G105/1.04,2)</f>
        <v>1.92</v>
      </c>
      <c r="I105" s="9">
        <f>ROUND(G105-H105,2)</f>
        <v>0.08</v>
      </c>
    </row>
    <row r="106" spans="1:9" x14ac:dyDescent="0.25">
      <c r="A106" s="11">
        <v>9788895783178</v>
      </c>
      <c r="B106" s="12" t="s">
        <v>136</v>
      </c>
      <c r="C106" s="12">
        <v>1</v>
      </c>
      <c r="D106" s="8">
        <f>ROUND(C106*70%,0)</f>
        <v>1</v>
      </c>
      <c r="E106" s="8">
        <f>ROUND(C106-D106,0)</f>
        <v>0</v>
      </c>
      <c r="F106" s="13" t="s">
        <v>137</v>
      </c>
      <c r="G106" s="10">
        <f>E106*F106</f>
        <v>0</v>
      </c>
      <c r="H106" s="9">
        <f>ROUNDDOWN(G106/1.04,2)</f>
        <v>0</v>
      </c>
      <c r="I106" s="9">
        <f>ROUND(G106-H106,2)</f>
        <v>0</v>
      </c>
    </row>
    <row r="107" spans="1:9" x14ac:dyDescent="0.25">
      <c r="A107" s="11">
        <v>9788895783390</v>
      </c>
      <c r="B107" s="12" t="s">
        <v>138</v>
      </c>
      <c r="C107" s="12">
        <v>2</v>
      </c>
      <c r="D107" s="8">
        <f>ROUND(C107*70%,0)</f>
        <v>1</v>
      </c>
      <c r="E107" s="8">
        <f>ROUND(C107-D107,0)</f>
        <v>1</v>
      </c>
      <c r="F107" s="13" t="s">
        <v>15</v>
      </c>
      <c r="G107" s="10">
        <f>E107*F107</f>
        <v>3</v>
      </c>
      <c r="H107" s="9">
        <f>ROUNDDOWN(G107/1.04,2)</f>
        <v>2.88</v>
      </c>
      <c r="I107" s="9">
        <f>ROUND(G107-H107,2)</f>
        <v>0.12</v>
      </c>
    </row>
    <row r="108" spans="1:9" x14ac:dyDescent="0.25">
      <c r="A108" s="11" t="s">
        <v>139</v>
      </c>
      <c r="B108" s="12" t="s">
        <v>140</v>
      </c>
      <c r="C108" s="12">
        <v>7</v>
      </c>
      <c r="D108" s="8">
        <f>ROUND(C108*70%,0)</f>
        <v>5</v>
      </c>
      <c r="E108" s="8">
        <f>ROUND(C108-D108,0)</f>
        <v>2</v>
      </c>
      <c r="F108" s="13" t="s">
        <v>22</v>
      </c>
      <c r="G108" s="10">
        <f>E108*F108</f>
        <v>1</v>
      </c>
      <c r="H108" s="9">
        <f>ROUNDDOWN(G108/1.04,2)</f>
        <v>0.96</v>
      </c>
      <c r="I108" s="9">
        <f>ROUND(G108-H108,2)</f>
        <v>0.04</v>
      </c>
    </row>
    <row r="109" spans="1:9" x14ac:dyDescent="0.25">
      <c r="A109" s="11">
        <v>9788895783604</v>
      </c>
      <c r="B109" s="12" t="s">
        <v>141</v>
      </c>
      <c r="C109" s="12">
        <v>5</v>
      </c>
      <c r="D109" s="8">
        <f>ROUND(C109*70%,0)</f>
        <v>4</v>
      </c>
      <c r="E109" s="8">
        <f>ROUND(C109-D109,0)</f>
        <v>1</v>
      </c>
      <c r="F109" s="13" t="s">
        <v>142</v>
      </c>
      <c r="G109" s="10">
        <f>E109*F109</f>
        <v>30</v>
      </c>
      <c r="H109" s="9">
        <f>ROUNDDOWN(G109/1.04,2)</f>
        <v>28.84</v>
      </c>
      <c r="I109" s="9">
        <f>ROUND(G109-H109,2)</f>
        <v>1.1599999999999999</v>
      </c>
    </row>
    <row r="110" spans="1:9" x14ac:dyDescent="0.25">
      <c r="A110" s="11">
        <v>9788895783598</v>
      </c>
      <c r="B110" s="12" t="s">
        <v>143</v>
      </c>
      <c r="C110" s="12">
        <v>44</v>
      </c>
      <c r="D110" s="8">
        <f>ROUND(C110*70%,0)</f>
        <v>31</v>
      </c>
      <c r="E110" s="8">
        <f>ROUND(C110-D110,0)</f>
        <v>13</v>
      </c>
      <c r="F110" s="13" t="s">
        <v>128</v>
      </c>
      <c r="G110" s="10">
        <f>E110*F110</f>
        <v>26</v>
      </c>
      <c r="H110" s="9">
        <f>ROUNDDOWN(G110/1.04,2)</f>
        <v>25</v>
      </c>
      <c r="I110" s="9">
        <f>ROUND(G110-H110,2)</f>
        <v>1</v>
      </c>
    </row>
    <row r="111" spans="1:9" x14ac:dyDescent="0.25">
      <c r="A111" s="11">
        <v>9788887688894</v>
      </c>
      <c r="B111" s="12" t="s">
        <v>144</v>
      </c>
      <c r="C111" s="12">
        <v>33</v>
      </c>
      <c r="D111" s="8">
        <f>ROUND(C111*70%,0)</f>
        <v>23</v>
      </c>
      <c r="E111" s="8">
        <f>ROUND(C111-D111,0)</f>
        <v>10</v>
      </c>
      <c r="F111" s="13" t="s">
        <v>28</v>
      </c>
      <c r="G111" s="10">
        <f>E111*F111</f>
        <v>18</v>
      </c>
      <c r="H111" s="9">
        <f>ROUNDDOWN(G111/1.04,2)</f>
        <v>17.3</v>
      </c>
      <c r="I111" s="9">
        <f>ROUND(G111-H111,2)</f>
        <v>0.7</v>
      </c>
    </row>
    <row r="112" spans="1:9" x14ac:dyDescent="0.25">
      <c r="A112" s="11">
        <v>9788899571566</v>
      </c>
      <c r="B112" s="12" t="s">
        <v>145</v>
      </c>
      <c r="C112" s="12">
        <v>4</v>
      </c>
      <c r="D112" s="8">
        <f>ROUND(C112*70%,0)</f>
        <v>3</v>
      </c>
      <c r="E112" s="8">
        <f>ROUND(C112-D112,0)</f>
        <v>1</v>
      </c>
      <c r="F112" s="13" t="s">
        <v>12</v>
      </c>
      <c r="G112" s="10">
        <f>E112*F112</f>
        <v>2.5</v>
      </c>
      <c r="H112" s="9">
        <f>ROUNDDOWN(G112/1.04,2)</f>
        <v>2.4</v>
      </c>
      <c r="I112" s="9">
        <f>ROUND(G112-H112,2)</f>
        <v>0.1</v>
      </c>
    </row>
    <row r="113" spans="1:9" x14ac:dyDescent="0.25">
      <c r="A113" s="11">
        <v>9788887688443</v>
      </c>
      <c r="B113" s="12" t="s">
        <v>146</v>
      </c>
      <c r="C113" s="12">
        <v>1</v>
      </c>
      <c r="D113" s="8">
        <f>ROUND(C113*70%,0)</f>
        <v>1</v>
      </c>
      <c r="E113" s="8">
        <f>ROUND(C113-D113,0)</f>
        <v>0</v>
      </c>
      <c r="F113" s="13" t="s">
        <v>24</v>
      </c>
      <c r="G113" s="10">
        <f>E113*F113</f>
        <v>0</v>
      </c>
      <c r="H113" s="9">
        <f>ROUNDDOWN(G113/1.04,2)</f>
        <v>0</v>
      </c>
      <c r="I113" s="9">
        <f>ROUND(G113-H113,2)</f>
        <v>0</v>
      </c>
    </row>
    <row r="114" spans="1:9" x14ac:dyDescent="0.25">
      <c r="A114" s="11">
        <v>9788899571320</v>
      </c>
      <c r="B114" s="12" t="s">
        <v>147</v>
      </c>
      <c r="C114" s="12">
        <v>115</v>
      </c>
      <c r="D114" s="8">
        <f>ROUND(C114*70%,0)</f>
        <v>81</v>
      </c>
      <c r="E114" s="8">
        <f>ROUND(C114-D114,0)</f>
        <v>34</v>
      </c>
      <c r="F114" s="13" t="s">
        <v>12</v>
      </c>
      <c r="G114" s="10">
        <f>E114*F114</f>
        <v>85</v>
      </c>
      <c r="H114" s="9">
        <f>ROUNDDOWN(G114/1.04,2)</f>
        <v>81.73</v>
      </c>
      <c r="I114" s="9">
        <f>ROUND(G114-H114,2)</f>
        <v>3.27</v>
      </c>
    </row>
    <row r="115" spans="1:9" x14ac:dyDescent="0.25">
      <c r="A115" s="11">
        <v>9788899571276</v>
      </c>
      <c r="B115" s="12" t="s">
        <v>148</v>
      </c>
      <c r="C115" s="12">
        <v>80</v>
      </c>
      <c r="D115" s="8">
        <f>ROUND(C115*70%,0)</f>
        <v>56</v>
      </c>
      <c r="E115" s="8">
        <f>ROUND(C115-D115,0)</f>
        <v>24</v>
      </c>
      <c r="F115" s="13" t="s">
        <v>15</v>
      </c>
      <c r="G115" s="10">
        <f>E115*F115</f>
        <v>72</v>
      </c>
      <c r="H115" s="9">
        <f>ROUNDDOWN(G115/1.04,2)</f>
        <v>69.23</v>
      </c>
      <c r="I115" s="9">
        <f>ROUND(G115-H115,2)</f>
        <v>2.77</v>
      </c>
    </row>
    <row r="116" spans="1:9" x14ac:dyDescent="0.25">
      <c r="A116" s="11">
        <v>9788887688993</v>
      </c>
      <c r="B116" s="12" t="s">
        <v>149</v>
      </c>
      <c r="C116" s="12">
        <v>3</v>
      </c>
      <c r="D116" s="8">
        <f>ROUND(C116*70%,0)</f>
        <v>2</v>
      </c>
      <c r="E116" s="8">
        <f>ROUND(C116-D116,0)</f>
        <v>1</v>
      </c>
      <c r="F116" s="13" t="s">
        <v>12</v>
      </c>
      <c r="G116" s="10">
        <f>E116*F116</f>
        <v>2.5</v>
      </c>
      <c r="H116" s="9">
        <f>ROUNDDOWN(G116/1.04,2)</f>
        <v>2.4</v>
      </c>
      <c r="I116" s="9">
        <f>ROUND(G116-H116,2)</f>
        <v>0.1</v>
      </c>
    </row>
    <row r="117" spans="1:9" x14ac:dyDescent="0.25">
      <c r="A117" s="11">
        <v>9788899571405</v>
      </c>
      <c r="B117" s="12" t="s">
        <v>150</v>
      </c>
      <c r="C117" s="12">
        <v>3</v>
      </c>
      <c r="D117" s="8">
        <f>ROUND(C117*70%,0)</f>
        <v>2</v>
      </c>
      <c r="E117" s="8">
        <f>ROUND(C117-D117,0)</f>
        <v>1</v>
      </c>
      <c r="F117" s="13" t="s">
        <v>128</v>
      </c>
      <c r="G117" s="10">
        <f>E117*F117</f>
        <v>2</v>
      </c>
      <c r="H117" s="9">
        <f>ROUNDDOWN(G117/1.04,2)</f>
        <v>1.92</v>
      </c>
      <c r="I117" s="9">
        <f>ROUND(G117-H117,2)</f>
        <v>0.08</v>
      </c>
    </row>
    <row r="118" spans="1:9" x14ac:dyDescent="0.25">
      <c r="A118" s="11">
        <v>9788887688948</v>
      </c>
      <c r="B118" s="12" t="s">
        <v>151</v>
      </c>
      <c r="C118" s="12">
        <v>41</v>
      </c>
      <c r="D118" s="8">
        <f>ROUND(C118*70%,0)</f>
        <v>29</v>
      </c>
      <c r="E118" s="8">
        <f>ROUND(C118-D118,0)</f>
        <v>12</v>
      </c>
      <c r="F118" s="13" t="s">
        <v>12</v>
      </c>
      <c r="G118" s="10">
        <f>E118*F118</f>
        <v>30</v>
      </c>
      <c r="H118" s="9">
        <f>ROUNDDOWN(G118/1.04,2)</f>
        <v>28.84</v>
      </c>
      <c r="I118" s="9">
        <f>ROUND(G118-H118,2)</f>
        <v>1.1599999999999999</v>
      </c>
    </row>
    <row r="119" spans="1:9" x14ac:dyDescent="0.25">
      <c r="A119" s="11">
        <v>9788887688740</v>
      </c>
      <c r="B119" s="12" t="s">
        <v>152</v>
      </c>
      <c r="C119" s="12">
        <v>10</v>
      </c>
      <c r="D119" s="8">
        <f>ROUND(C119*70%,0)</f>
        <v>7</v>
      </c>
      <c r="E119" s="8">
        <f>ROUND(C119-D119,0)</f>
        <v>3</v>
      </c>
      <c r="F119" s="13" t="s">
        <v>38</v>
      </c>
      <c r="G119" s="10">
        <f>E119*F119</f>
        <v>18</v>
      </c>
      <c r="H119" s="9">
        <f>ROUNDDOWN(G119/1.04,2)</f>
        <v>17.3</v>
      </c>
      <c r="I119" s="9">
        <f>ROUND(G119-H119,2)</f>
        <v>0.7</v>
      </c>
    </row>
    <row r="120" spans="1:9" x14ac:dyDescent="0.25">
      <c r="A120" s="11">
        <v>9788899571139</v>
      </c>
      <c r="B120" s="12" t="s">
        <v>153</v>
      </c>
      <c r="C120" s="12">
        <v>1</v>
      </c>
      <c r="D120" s="8">
        <f>ROUND(C120*70%,0)</f>
        <v>1</v>
      </c>
      <c r="E120" s="8">
        <f>ROUND(C120-D120,0)</f>
        <v>0</v>
      </c>
      <c r="F120" s="13" t="s">
        <v>24</v>
      </c>
      <c r="G120" s="10">
        <f>E120*F120</f>
        <v>0</v>
      </c>
      <c r="H120" s="9">
        <f>ROUNDDOWN(G120/1.04,2)</f>
        <v>0</v>
      </c>
      <c r="I120" s="9">
        <f>ROUND(G120-H120,2)</f>
        <v>0</v>
      </c>
    </row>
    <row r="121" spans="1:9" x14ac:dyDescent="0.25">
      <c r="A121" s="11">
        <v>9788895783987</v>
      </c>
      <c r="B121" s="12" t="s">
        <v>154</v>
      </c>
      <c r="C121" s="12">
        <v>5</v>
      </c>
      <c r="D121" s="8">
        <f>ROUND(C121*70%,0)</f>
        <v>4</v>
      </c>
      <c r="E121" s="8">
        <f>ROUND(C121-D121,0)</f>
        <v>1</v>
      </c>
      <c r="F121" s="13" t="s">
        <v>128</v>
      </c>
      <c r="G121" s="10">
        <f>E121*F121</f>
        <v>2</v>
      </c>
      <c r="H121" s="9">
        <f>ROUNDDOWN(G121/1.04,2)</f>
        <v>1.92</v>
      </c>
      <c r="I121" s="9">
        <f>ROUND(G121-H121,2)</f>
        <v>0.08</v>
      </c>
    </row>
    <row r="122" spans="1:9" x14ac:dyDescent="0.25">
      <c r="A122" s="11">
        <v>9788887688863</v>
      </c>
      <c r="B122" s="12" t="s">
        <v>155</v>
      </c>
      <c r="C122" s="12">
        <v>37</v>
      </c>
      <c r="D122" s="8">
        <f>ROUND(C122*70%,0)</f>
        <v>26</v>
      </c>
      <c r="E122" s="8">
        <f>ROUND(C122-D122,0)</f>
        <v>11</v>
      </c>
      <c r="F122" s="13" t="s">
        <v>24</v>
      </c>
      <c r="G122" s="10">
        <f>E122*F122</f>
        <v>16.5</v>
      </c>
      <c r="H122" s="9">
        <f>ROUNDDOWN(G122/1.04,2)</f>
        <v>15.86</v>
      </c>
      <c r="I122" s="9">
        <f>ROUND(G122-H122,2)</f>
        <v>0.64</v>
      </c>
    </row>
    <row r="123" spans="1:9" x14ac:dyDescent="0.25">
      <c r="A123" s="11">
        <v>9788895783994</v>
      </c>
      <c r="B123" s="12" t="s">
        <v>156</v>
      </c>
      <c r="C123" s="12">
        <v>2</v>
      </c>
      <c r="D123" s="8">
        <f>ROUND(C123*70%,0)</f>
        <v>1</v>
      </c>
      <c r="E123" s="8">
        <f>ROUND(C123-D123,0)</f>
        <v>1</v>
      </c>
      <c r="F123" s="13" t="s">
        <v>28</v>
      </c>
      <c r="G123" s="10">
        <f>E123*F123</f>
        <v>1.8</v>
      </c>
      <c r="H123" s="9">
        <f>ROUNDDOWN(G123/1.04,2)</f>
        <v>1.73</v>
      </c>
      <c r="I123" s="9">
        <f>ROUND(G123-H123,2)</f>
        <v>7.0000000000000007E-2</v>
      </c>
    </row>
    <row r="124" spans="1:9" x14ac:dyDescent="0.25">
      <c r="A124" s="11">
        <v>9788895783017</v>
      </c>
      <c r="B124" s="12" t="s">
        <v>157</v>
      </c>
      <c r="C124" s="12">
        <v>113</v>
      </c>
      <c r="D124" s="8">
        <f>ROUND(C124*70%,0)</f>
        <v>79</v>
      </c>
      <c r="E124" s="8">
        <f>ROUND(C124-D124,0)</f>
        <v>34</v>
      </c>
      <c r="F124" s="13" t="s">
        <v>24</v>
      </c>
      <c r="G124" s="10">
        <f>E124*F124</f>
        <v>51</v>
      </c>
      <c r="H124" s="9">
        <f>ROUNDDOWN(G124/1.04,2)</f>
        <v>49.03</v>
      </c>
      <c r="I124" s="9">
        <f>ROUND(G124-H124,2)</f>
        <v>1.97</v>
      </c>
    </row>
    <row r="125" spans="1:9" x14ac:dyDescent="0.25">
      <c r="A125" s="11">
        <v>9788899571351</v>
      </c>
      <c r="B125" s="12" t="s">
        <v>158</v>
      </c>
      <c r="C125" s="12">
        <v>81</v>
      </c>
      <c r="D125" s="8">
        <f>ROUND(C125*70%,0)</f>
        <v>57</v>
      </c>
      <c r="E125" s="8">
        <f>ROUND(C125-D125,0)</f>
        <v>24</v>
      </c>
      <c r="F125" s="13" t="s">
        <v>12</v>
      </c>
      <c r="G125" s="10">
        <f>E125*F125</f>
        <v>60</v>
      </c>
      <c r="H125" s="9">
        <f>ROUNDDOWN(G125/1.04,2)</f>
        <v>57.69</v>
      </c>
      <c r="I125" s="9">
        <f>ROUND(G125-H125,2)</f>
        <v>2.31</v>
      </c>
    </row>
    <row r="126" spans="1:9" x14ac:dyDescent="0.25">
      <c r="A126" s="11">
        <v>9788899571399</v>
      </c>
      <c r="B126" s="12" t="s">
        <v>159</v>
      </c>
      <c r="C126" s="12">
        <v>25</v>
      </c>
      <c r="D126" s="8">
        <f>ROUND(C126*70%,0)</f>
        <v>18</v>
      </c>
      <c r="E126" s="8">
        <f>ROUND(C126-D126,0)</f>
        <v>7</v>
      </c>
      <c r="F126" s="13" t="s">
        <v>12</v>
      </c>
      <c r="G126" s="10">
        <f>E126*F126</f>
        <v>17.5</v>
      </c>
      <c r="H126" s="9">
        <f>ROUNDDOWN(G126/1.04,2)</f>
        <v>16.82</v>
      </c>
      <c r="I126" s="9">
        <f>ROUND(G126-H126,2)</f>
        <v>0.68</v>
      </c>
    </row>
    <row r="127" spans="1:9" x14ac:dyDescent="0.25">
      <c r="A127" s="11">
        <v>9788899571368</v>
      </c>
      <c r="B127" s="12" t="s">
        <v>160</v>
      </c>
      <c r="C127" s="12">
        <v>12</v>
      </c>
      <c r="D127" s="8">
        <f>ROUND(C127*70%,0)</f>
        <v>8</v>
      </c>
      <c r="E127" s="8">
        <f>ROUND(C127-D127,0)</f>
        <v>4</v>
      </c>
      <c r="F127" s="13" t="s">
        <v>15</v>
      </c>
      <c r="G127" s="10">
        <f>E127*F127</f>
        <v>12</v>
      </c>
      <c r="H127" s="9">
        <f>ROUNDDOWN(G127/1.04,2)</f>
        <v>11.53</v>
      </c>
      <c r="I127" s="9">
        <f>ROUND(G127-H127,2)</f>
        <v>0.47</v>
      </c>
    </row>
    <row r="128" spans="1:9" x14ac:dyDescent="0.25">
      <c r="A128" s="11">
        <v>9788887688955</v>
      </c>
      <c r="B128" s="12" t="s">
        <v>161</v>
      </c>
      <c r="C128" s="12">
        <v>64</v>
      </c>
      <c r="D128" s="8">
        <f>ROUND(C128*70%,0)</f>
        <v>45</v>
      </c>
      <c r="E128" s="8">
        <f>ROUND(C128-D128,0)</f>
        <v>19</v>
      </c>
      <c r="F128" s="13" t="s">
        <v>12</v>
      </c>
      <c r="G128" s="10">
        <f>E128*F128</f>
        <v>47.5</v>
      </c>
      <c r="H128" s="9">
        <f>ROUNDDOWN(G128/1.04,2)</f>
        <v>45.67</v>
      </c>
      <c r="I128" s="9">
        <f>ROUND(G128-H128,2)</f>
        <v>1.83</v>
      </c>
    </row>
    <row r="129" spans="1:9" x14ac:dyDescent="0.25">
      <c r="A129" s="11">
        <v>9788895783512</v>
      </c>
      <c r="B129" s="12" t="s">
        <v>162</v>
      </c>
      <c r="C129" s="12">
        <v>5</v>
      </c>
      <c r="D129" s="8">
        <f>ROUND(C129*70%,0)</f>
        <v>4</v>
      </c>
      <c r="E129" s="8">
        <f>ROUND(C129-D129,0)</f>
        <v>1</v>
      </c>
      <c r="F129" s="13" t="s">
        <v>12</v>
      </c>
      <c r="G129" s="10">
        <f>E129*F129</f>
        <v>2.5</v>
      </c>
      <c r="H129" s="9">
        <f>ROUNDDOWN(G129/1.04,2)</f>
        <v>2.4</v>
      </c>
      <c r="I129" s="9">
        <f>ROUND(G129-H129,2)</f>
        <v>0.1</v>
      </c>
    </row>
    <row r="130" spans="1:9" x14ac:dyDescent="0.25">
      <c r="A130" s="11">
        <v>9788887688986</v>
      </c>
      <c r="B130" s="12" t="s">
        <v>163</v>
      </c>
      <c r="C130" s="12">
        <v>36</v>
      </c>
      <c r="D130" s="8">
        <f>ROUND(C130*70%,0)</f>
        <v>25</v>
      </c>
      <c r="E130" s="8">
        <f>ROUND(C130-D130,0)</f>
        <v>11</v>
      </c>
      <c r="F130" s="13" t="s">
        <v>15</v>
      </c>
      <c r="G130" s="10">
        <f>E130*F130</f>
        <v>33</v>
      </c>
      <c r="H130" s="9">
        <f>ROUNDDOWN(G130/1.04,2)</f>
        <v>31.73</v>
      </c>
      <c r="I130" s="9">
        <f>ROUND(G130-H130,2)</f>
        <v>1.27</v>
      </c>
    </row>
    <row r="131" spans="1:9" x14ac:dyDescent="0.25">
      <c r="A131" s="11">
        <v>9788899571023</v>
      </c>
      <c r="B131" s="12" t="s">
        <v>87</v>
      </c>
      <c r="C131" s="12">
        <v>10</v>
      </c>
      <c r="D131" s="8">
        <f>ROUND(C131*70%,0)</f>
        <v>7</v>
      </c>
      <c r="E131" s="8">
        <f>ROUND(C131-D131,0)</f>
        <v>3</v>
      </c>
      <c r="F131" s="13" t="s">
        <v>12</v>
      </c>
      <c r="G131" s="10">
        <f>E131*F131</f>
        <v>7.5</v>
      </c>
      <c r="H131" s="9">
        <f>ROUNDDOWN(G131/1.04,2)</f>
        <v>7.21</v>
      </c>
      <c r="I131" s="9">
        <f>ROUND(G131-H131,2)</f>
        <v>0.28999999999999998</v>
      </c>
    </row>
    <row r="132" spans="1:9" x14ac:dyDescent="0.25">
      <c r="A132" s="11">
        <v>9788899571313</v>
      </c>
      <c r="B132" s="12" t="s">
        <v>164</v>
      </c>
      <c r="C132" s="12">
        <v>1</v>
      </c>
      <c r="D132" s="8">
        <f>ROUND(C132*70%,0)</f>
        <v>1</v>
      </c>
      <c r="E132" s="8">
        <f>ROUND(C132-D132,0)</f>
        <v>0</v>
      </c>
      <c r="F132" s="13" t="s">
        <v>28</v>
      </c>
      <c r="G132" s="10">
        <f>E132*F132</f>
        <v>0</v>
      </c>
      <c r="H132" s="9">
        <f>ROUNDDOWN(G132/1.04,2)</f>
        <v>0</v>
      </c>
      <c r="I132" s="9">
        <f>ROUND(G132-H132,2)</f>
        <v>0</v>
      </c>
    </row>
    <row r="133" spans="1:9" x14ac:dyDescent="0.25">
      <c r="A133" s="11">
        <v>9788887688924</v>
      </c>
      <c r="B133" s="12" t="s">
        <v>165</v>
      </c>
      <c r="C133" s="12">
        <v>21</v>
      </c>
      <c r="D133" s="8">
        <f>ROUND(C133*70%,0)</f>
        <v>15</v>
      </c>
      <c r="E133" s="8">
        <f>ROUND(C133-D133,0)</f>
        <v>6</v>
      </c>
      <c r="F133" s="13" t="s">
        <v>24</v>
      </c>
      <c r="G133" s="10">
        <f>E133*F133</f>
        <v>9</v>
      </c>
      <c r="H133" s="9">
        <f>ROUNDDOWN(G133/1.04,2)</f>
        <v>8.65</v>
      </c>
      <c r="I133" s="9">
        <f>ROUND(G133-H133,2)</f>
        <v>0.35</v>
      </c>
    </row>
    <row r="134" spans="1:9" x14ac:dyDescent="0.25">
      <c r="A134" s="11">
        <v>9788895783000</v>
      </c>
      <c r="B134" s="12" t="s">
        <v>166</v>
      </c>
      <c r="C134" s="12">
        <v>10</v>
      </c>
      <c r="D134" s="8">
        <f>ROUND(C134*70%,0)</f>
        <v>7</v>
      </c>
      <c r="E134" s="8">
        <f>ROUND(C134-D134,0)</f>
        <v>3</v>
      </c>
      <c r="F134" s="13" t="s">
        <v>12</v>
      </c>
      <c r="G134" s="10">
        <f>E134*F134</f>
        <v>7.5</v>
      </c>
      <c r="H134" s="9">
        <f>ROUNDDOWN(G134/1.04,2)</f>
        <v>7.21</v>
      </c>
      <c r="I134" s="9">
        <f>ROUND(G134-H134,2)</f>
        <v>0.28999999999999998</v>
      </c>
    </row>
    <row r="135" spans="1:9" x14ac:dyDescent="0.25">
      <c r="A135" s="11">
        <v>9788899571047</v>
      </c>
      <c r="B135" s="12" t="s">
        <v>167</v>
      </c>
      <c r="C135" s="12">
        <v>1</v>
      </c>
      <c r="D135" s="8">
        <f>ROUND(C135*70%,0)</f>
        <v>1</v>
      </c>
      <c r="E135" s="8">
        <f>ROUND(C135-D135,0)</f>
        <v>0</v>
      </c>
      <c r="F135" s="13" t="s">
        <v>24</v>
      </c>
      <c r="G135" s="10">
        <f>E135*F135</f>
        <v>0</v>
      </c>
      <c r="H135" s="9">
        <f>ROUNDDOWN(G135/1.04,2)</f>
        <v>0</v>
      </c>
      <c r="I135" s="9">
        <f>ROUND(G135-H135,2)</f>
        <v>0</v>
      </c>
    </row>
    <row r="136" spans="1:9" x14ac:dyDescent="0.25">
      <c r="A136" s="11">
        <v>9788899571597</v>
      </c>
      <c r="B136" s="12" t="s">
        <v>168</v>
      </c>
      <c r="C136" s="12">
        <v>143</v>
      </c>
      <c r="D136" s="8">
        <f>ROUND(C136*70%,0)</f>
        <v>100</v>
      </c>
      <c r="E136" s="8">
        <f>ROUND(C136-D136,0)</f>
        <v>43</v>
      </c>
      <c r="F136" s="13" t="s">
        <v>128</v>
      </c>
      <c r="G136" s="10">
        <f>E136*F136</f>
        <v>86</v>
      </c>
      <c r="H136" s="9">
        <f>ROUNDDOWN(G136/1.04,2)</f>
        <v>82.69</v>
      </c>
      <c r="I136" s="9">
        <f>ROUND(G136-H136,2)</f>
        <v>3.31</v>
      </c>
    </row>
    <row r="137" spans="1:9" x14ac:dyDescent="0.25">
      <c r="A137" s="11">
        <v>9788899571290</v>
      </c>
      <c r="B137" s="12" t="s">
        <v>169</v>
      </c>
      <c r="C137" s="12">
        <v>1475</v>
      </c>
      <c r="D137" s="8">
        <f>ROUND(C137*70%,0)</f>
        <v>1033</v>
      </c>
      <c r="E137" s="8">
        <f>ROUND(C137-D137,0)</f>
        <v>442</v>
      </c>
      <c r="F137" s="13" t="s">
        <v>170</v>
      </c>
      <c r="G137" s="10">
        <f>E137*F137</f>
        <v>1768</v>
      </c>
      <c r="H137" s="9">
        <f>ROUNDDOWN(G137/1.04,2)</f>
        <v>1700</v>
      </c>
      <c r="I137" s="9">
        <f>ROUND(G137-H137,2)</f>
        <v>68</v>
      </c>
    </row>
    <row r="138" spans="1:9" x14ac:dyDescent="0.25">
      <c r="A138" s="11">
        <v>9788899571238</v>
      </c>
      <c r="B138" s="12" t="s">
        <v>171</v>
      </c>
      <c r="C138" s="12">
        <v>3</v>
      </c>
      <c r="D138" s="8">
        <f>ROUND(C138*70%,0)</f>
        <v>2</v>
      </c>
      <c r="E138" s="8">
        <f>ROUND(C138-D138,0)</f>
        <v>1</v>
      </c>
      <c r="F138" s="13" t="s">
        <v>28</v>
      </c>
      <c r="G138" s="10">
        <f>E138*F138</f>
        <v>1.8</v>
      </c>
      <c r="H138" s="9">
        <f>ROUNDDOWN(G138/1.04,2)</f>
        <v>1.73</v>
      </c>
      <c r="I138" s="9">
        <f>ROUND(G138-H138,2)</f>
        <v>7.0000000000000007E-2</v>
      </c>
    </row>
    <row r="139" spans="1:9" x14ac:dyDescent="0.25">
      <c r="A139" s="11">
        <v>9788895783833</v>
      </c>
      <c r="B139" s="12" t="s">
        <v>111</v>
      </c>
      <c r="C139" s="12">
        <v>1</v>
      </c>
      <c r="D139" s="8">
        <f>ROUND(C139*70%,0)</f>
        <v>1</v>
      </c>
      <c r="E139" s="8">
        <f>ROUND(C139-D139,0)</f>
        <v>0</v>
      </c>
      <c r="F139" s="13" t="s">
        <v>24</v>
      </c>
      <c r="G139" s="10">
        <f>E139*F139</f>
        <v>0</v>
      </c>
      <c r="H139" s="9">
        <f>ROUNDDOWN(G139/1.04,2)</f>
        <v>0</v>
      </c>
      <c r="I139" s="9">
        <f>ROUND(G139-H139,2)</f>
        <v>0</v>
      </c>
    </row>
    <row r="140" spans="1:9" x14ac:dyDescent="0.25">
      <c r="A140" s="11">
        <v>9788899571375</v>
      </c>
      <c r="B140" s="12" t="s">
        <v>172</v>
      </c>
      <c r="C140" s="12">
        <v>193</v>
      </c>
      <c r="D140" s="8">
        <f>ROUND(C140*70%,0)</f>
        <v>135</v>
      </c>
      <c r="E140" s="8">
        <f>ROUND(C140-D140,0)</f>
        <v>58</v>
      </c>
      <c r="F140" s="13" t="s">
        <v>28</v>
      </c>
      <c r="G140" s="10">
        <f>E140*F140</f>
        <v>104.4</v>
      </c>
      <c r="H140" s="9">
        <f>ROUNDDOWN(G140/1.04,2)</f>
        <v>100.38</v>
      </c>
      <c r="I140" s="9">
        <f>ROUND(G140-H140,2)</f>
        <v>4.0199999999999996</v>
      </c>
    </row>
    <row r="141" spans="1:9" x14ac:dyDescent="0.25">
      <c r="A141" s="11">
        <v>9788899571184</v>
      </c>
      <c r="B141" s="12" t="s">
        <v>173</v>
      </c>
      <c r="C141" s="12">
        <v>22</v>
      </c>
      <c r="D141" s="8">
        <f>ROUND(C141*70%,0)</f>
        <v>15</v>
      </c>
      <c r="E141" s="8">
        <f>ROUND(C141-D141,0)</f>
        <v>7</v>
      </c>
      <c r="F141" s="13" t="s">
        <v>12</v>
      </c>
      <c r="G141" s="10">
        <f>E141*F141</f>
        <v>17.5</v>
      </c>
      <c r="H141" s="9">
        <f>ROUNDDOWN(G141/1.04,2)</f>
        <v>16.82</v>
      </c>
      <c r="I141" s="9">
        <f>ROUND(G141-H141,2)</f>
        <v>0.68</v>
      </c>
    </row>
    <row r="142" spans="1:9" x14ac:dyDescent="0.25">
      <c r="A142" s="11">
        <v>9788899571160</v>
      </c>
      <c r="B142" s="12" t="s">
        <v>174</v>
      </c>
      <c r="C142" s="12">
        <v>36</v>
      </c>
      <c r="D142" s="8">
        <f>ROUND(C142*70%,0)</f>
        <v>25</v>
      </c>
      <c r="E142" s="8">
        <f>ROUND(C142-D142,0)</f>
        <v>11</v>
      </c>
      <c r="F142" s="13" t="s">
        <v>12</v>
      </c>
      <c r="G142" s="10">
        <f>E142*F142</f>
        <v>27.5</v>
      </c>
      <c r="H142" s="9">
        <f>ROUNDDOWN(G142/1.04,2)</f>
        <v>26.44</v>
      </c>
      <c r="I142" s="9">
        <f>ROUND(G142-H142,2)</f>
        <v>1.06</v>
      </c>
    </row>
    <row r="143" spans="1:9" ht="14.3" customHeight="1" x14ac:dyDescent="0.3">
      <c r="C143" s="14" t="s">
        <v>186</v>
      </c>
      <c r="D143" s="15"/>
      <c r="E143" s="15"/>
      <c r="F143" s="15"/>
      <c r="G143" s="15"/>
      <c r="H143" s="16"/>
      <c r="I143" s="17">
        <f>SUM(I4:I142)</f>
        <v>360.29000000000008</v>
      </c>
    </row>
  </sheetData>
  <mergeCells count="4">
    <mergeCell ref="A1:D2"/>
    <mergeCell ref="E1:G2"/>
    <mergeCell ref="H1:I2"/>
    <mergeCell ref="C143:H1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2026-04-01T07:53:37Z</dcterms:created>
  <dcterms:modified xsi:type="dcterms:W3CDTF">2026-04-01T07:53:37Z</dcterms:modified>
</cp:coreProperties>
</file>