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60" windowWidth="20115" windowHeight="6735" activeTab="1"/>
  </bookViews>
  <sheets>
    <sheet name="ELENCO" sheetId="1" r:id="rId1"/>
    <sheet name="ELENCO GENERALE" sheetId="2" r:id="rId2"/>
  </sheets>
  <calcPr calcId="145621"/>
</workbook>
</file>

<file path=xl/calcChain.xml><?xml version="1.0" encoding="utf-8"?>
<calcChain xmlns="http://schemas.openxmlformats.org/spreadsheetml/2006/main">
  <c r="D150" i="2" l="1"/>
  <c r="E150" i="2" s="1"/>
  <c r="G150" i="2" s="1"/>
  <c r="D125" i="2"/>
  <c r="E125" i="2" s="1"/>
  <c r="G125" i="2" s="1"/>
  <c r="D124" i="2"/>
  <c r="E124" i="2" s="1"/>
  <c r="G124" i="2" s="1"/>
  <c r="E123" i="2"/>
  <c r="G123" i="2" s="1"/>
  <c r="D123" i="2"/>
  <c r="D122" i="2"/>
  <c r="E122" i="2" s="1"/>
  <c r="G122" i="2" s="1"/>
  <c r="D121" i="2"/>
  <c r="E121" i="2" s="1"/>
  <c r="G121" i="2" s="1"/>
  <c r="D120" i="2"/>
  <c r="E120" i="2" s="1"/>
  <c r="G120" i="2" s="1"/>
  <c r="D112" i="2"/>
  <c r="E112" i="2" s="1"/>
  <c r="G112" i="2" s="1"/>
  <c r="D119" i="2"/>
  <c r="E119" i="2" s="1"/>
  <c r="G119" i="2" s="1"/>
  <c r="D116" i="2"/>
  <c r="E116" i="2" s="1"/>
  <c r="G116" i="2" s="1"/>
  <c r="D86" i="2"/>
  <c r="E86" i="2" s="1"/>
  <c r="G86" i="2" s="1"/>
  <c r="D62" i="2"/>
  <c r="E62" i="2" s="1"/>
  <c r="G62" i="2" s="1"/>
  <c r="D61" i="2"/>
  <c r="E61" i="2" s="1"/>
  <c r="G61" i="2" s="1"/>
  <c r="D50" i="2"/>
  <c r="E50" i="2" s="1"/>
  <c r="G50" i="2" s="1"/>
  <c r="D40" i="2"/>
  <c r="E40" i="2" s="1"/>
  <c r="G40" i="2" s="1"/>
  <c r="H150" i="2" l="1"/>
  <c r="I150" i="2" s="1"/>
  <c r="H125" i="2"/>
  <c r="I125" i="2" s="1"/>
  <c r="H121" i="2"/>
  <c r="I121" i="2" s="1"/>
  <c r="H124" i="2"/>
  <c r="I124" i="2"/>
  <c r="I122" i="2"/>
  <c r="H122" i="2"/>
  <c r="H120" i="2"/>
  <c r="I120" i="2"/>
  <c r="I123" i="2"/>
  <c r="H123" i="2"/>
  <c r="H112" i="2"/>
  <c r="I112" i="2" s="1"/>
  <c r="H119" i="2"/>
  <c r="I119" i="2" s="1"/>
  <c r="H116" i="2"/>
  <c r="I116" i="2" s="1"/>
  <c r="H86" i="2"/>
  <c r="I86" i="2" s="1"/>
  <c r="H62" i="2"/>
  <c r="I62" i="2" s="1"/>
  <c r="H61" i="2"/>
  <c r="I61" i="2" s="1"/>
  <c r="H50" i="2"/>
  <c r="I50" i="2" s="1"/>
  <c r="H40" i="2"/>
  <c r="I40" i="2" s="1"/>
  <c r="D126" i="2" l="1"/>
  <c r="E126" i="2" s="1"/>
  <c r="G126" i="2" s="1"/>
  <c r="C115" i="1"/>
  <c r="D115" i="1" s="1"/>
  <c r="F115" i="1" s="1"/>
  <c r="D118" i="2"/>
  <c r="E118" i="2" s="1"/>
  <c r="G118" i="2" s="1"/>
  <c r="C108" i="1"/>
  <c r="D108" i="1" s="1"/>
  <c r="F108" i="1" s="1"/>
  <c r="D114" i="2"/>
  <c r="E114" i="2" s="1"/>
  <c r="G114" i="2" s="1"/>
  <c r="C104" i="1"/>
  <c r="D104" i="1" s="1"/>
  <c r="F104" i="1" s="1"/>
  <c r="D91" i="2"/>
  <c r="E91" i="2" s="1"/>
  <c r="G91" i="2" s="1"/>
  <c r="C81" i="1"/>
  <c r="D81" i="1" s="1"/>
  <c r="F81" i="1" s="1"/>
  <c r="H126" i="2" l="1"/>
  <c r="I126" i="2" s="1"/>
  <c r="G115" i="1"/>
  <c r="H115" i="1" s="1"/>
  <c r="H118" i="2"/>
  <c r="I118" i="2" s="1"/>
  <c r="G108" i="1"/>
  <c r="H108" i="1" s="1"/>
  <c r="H114" i="2"/>
  <c r="I114" i="2" s="1"/>
  <c r="G104" i="1"/>
  <c r="H104" i="1" s="1"/>
  <c r="H91" i="2"/>
  <c r="I91" i="2" s="1"/>
  <c r="G81" i="1"/>
  <c r="H81" i="1" s="1"/>
  <c r="D76" i="2"/>
  <c r="E76" i="2" s="1"/>
  <c r="G76" i="2" s="1"/>
  <c r="C68" i="1"/>
  <c r="D68" i="1" s="1"/>
  <c r="F68" i="1" s="1"/>
  <c r="D21" i="2"/>
  <c r="E21" i="2" s="1"/>
  <c r="G21" i="2" s="1"/>
  <c r="C17" i="1"/>
  <c r="D17" i="1" s="1"/>
  <c r="F17" i="1" s="1"/>
  <c r="H76" i="2" l="1"/>
  <c r="I76" i="2" s="1"/>
  <c r="G68" i="1"/>
  <c r="H68" i="1" s="1"/>
  <c r="H21" i="2"/>
  <c r="I21" i="2" s="1"/>
  <c r="G17" i="1"/>
  <c r="H17" i="1" s="1"/>
  <c r="C9" i="1"/>
  <c r="D9" i="1" s="1"/>
  <c r="F9" i="1" s="1"/>
  <c r="C10" i="1"/>
  <c r="D10" i="1" s="1"/>
  <c r="F10" i="1" s="1"/>
  <c r="C11" i="1"/>
  <c r="D11" i="1" s="1"/>
  <c r="F11" i="1" s="1"/>
  <c r="C12" i="1"/>
  <c r="D12" i="1" s="1"/>
  <c r="F12" i="1" s="1"/>
  <c r="C15" i="1"/>
  <c r="D15" i="1" s="1"/>
  <c r="F15" i="1" s="1"/>
  <c r="C16" i="1"/>
  <c r="D16" i="1" s="1"/>
  <c r="F16" i="1" s="1"/>
  <c r="G16" i="1" s="1"/>
  <c r="C20" i="1"/>
  <c r="D20" i="1" s="1"/>
  <c r="F20" i="1" s="1"/>
  <c r="C21" i="1"/>
  <c r="D21" i="1" s="1"/>
  <c r="F21" i="1" s="1"/>
  <c r="C22" i="1"/>
  <c r="D22" i="1" s="1"/>
  <c r="F22" i="1" s="1"/>
  <c r="C23" i="1"/>
  <c r="D23" i="1" s="1"/>
  <c r="F23" i="1" s="1"/>
  <c r="G23" i="1" s="1"/>
  <c r="G9" i="1" l="1"/>
  <c r="H9" i="1" s="1"/>
  <c r="G10" i="1"/>
  <c r="H10" i="1" s="1"/>
  <c r="G11" i="1"/>
  <c r="H11" i="1" s="1"/>
  <c r="G12" i="1"/>
  <c r="H12" i="1" s="1"/>
  <c r="H16" i="1"/>
  <c r="G15" i="1"/>
  <c r="H15" i="1" s="1"/>
  <c r="G22" i="1"/>
  <c r="H22" i="1" s="1"/>
  <c r="G20" i="1"/>
  <c r="H20" i="1" s="1"/>
  <c r="G21" i="1"/>
  <c r="H21" i="1" s="1"/>
  <c r="H23" i="1"/>
  <c r="D157" i="2"/>
  <c r="E157" i="2" s="1"/>
  <c r="G157" i="2" s="1"/>
  <c r="C145" i="1"/>
  <c r="D145" i="1" s="1"/>
  <c r="F145" i="1" s="1"/>
  <c r="D142" i="2"/>
  <c r="E142" i="2" s="1"/>
  <c r="G142" i="2" s="1"/>
  <c r="C131" i="1"/>
  <c r="D131" i="1" s="1"/>
  <c r="F131" i="1" s="1"/>
  <c r="D132" i="2"/>
  <c r="E132" i="2" s="1"/>
  <c r="G132" i="2" s="1"/>
  <c r="C121" i="1"/>
  <c r="D121" i="1" s="1"/>
  <c r="F121" i="1" s="1"/>
  <c r="H157" i="2" l="1"/>
  <c r="I157" i="2" s="1"/>
  <c r="G145" i="1"/>
  <c r="H145" i="1" s="1"/>
  <c r="H142" i="2"/>
  <c r="I142" i="2" s="1"/>
  <c r="G131" i="1"/>
  <c r="H131" i="1" s="1"/>
  <c r="H132" i="2"/>
  <c r="I132" i="2" s="1"/>
  <c r="G121" i="1"/>
  <c r="H121" i="1" s="1"/>
  <c r="C86" i="1"/>
  <c r="D86" i="1" s="1"/>
  <c r="F86" i="1" s="1"/>
  <c r="D96" i="2"/>
  <c r="E96" i="2" s="1"/>
  <c r="G96" i="2" s="1"/>
  <c r="C80" i="1"/>
  <c r="D80" i="1" s="1"/>
  <c r="F80" i="1" s="1"/>
  <c r="D90" i="2"/>
  <c r="E90" i="2" s="1"/>
  <c r="G90" i="2" s="1"/>
  <c r="C67" i="1"/>
  <c r="D67" i="1" s="1"/>
  <c r="F67" i="1" s="1"/>
  <c r="D75" i="2"/>
  <c r="E75" i="2" s="1"/>
  <c r="G75" i="2" s="1"/>
  <c r="C42" i="1"/>
  <c r="D42" i="1" s="1"/>
  <c r="F42" i="1" s="1"/>
  <c r="D48" i="2"/>
  <c r="E48" i="2" s="1"/>
  <c r="G48" i="2" s="1"/>
  <c r="D34" i="2"/>
  <c r="E34" i="2" s="1"/>
  <c r="G34" i="2" s="1"/>
  <c r="C29" i="1"/>
  <c r="D29" i="1" s="1"/>
  <c r="F29" i="1" s="1"/>
  <c r="C63" i="1"/>
  <c r="D63" i="1" s="1"/>
  <c r="F63" i="1" s="1"/>
  <c r="G86" i="1" l="1"/>
  <c r="H86" i="1" s="1"/>
  <c r="H96" i="2"/>
  <c r="I96" i="2" s="1"/>
  <c r="G80" i="1"/>
  <c r="H80" i="1" s="1"/>
  <c r="H90" i="2"/>
  <c r="I90" i="2" s="1"/>
  <c r="G67" i="1"/>
  <c r="H67" i="1" s="1"/>
  <c r="H75" i="2"/>
  <c r="I75" i="2" s="1"/>
  <c r="G42" i="1"/>
  <c r="H42" i="1" s="1"/>
  <c r="H48" i="2"/>
  <c r="I48" i="2" s="1"/>
  <c r="H34" i="2"/>
  <c r="I34" i="2" s="1"/>
  <c r="G29" i="1"/>
  <c r="H29" i="1" s="1"/>
  <c r="G63" i="1"/>
  <c r="H63" i="1" s="1"/>
  <c r="D158" i="2"/>
  <c r="E158" i="2" s="1"/>
  <c r="G158" i="2" s="1"/>
  <c r="H158" i="2" s="1"/>
  <c r="D156" i="2"/>
  <c r="E156" i="2" s="1"/>
  <c r="G156" i="2" s="1"/>
  <c r="D155" i="2"/>
  <c r="E155" i="2" s="1"/>
  <c r="G155" i="2" s="1"/>
  <c r="D154" i="2"/>
  <c r="E154" i="2" s="1"/>
  <c r="G154" i="2" s="1"/>
  <c r="H154" i="2" s="1"/>
  <c r="I154" i="2" s="1"/>
  <c r="D153" i="2"/>
  <c r="E153" i="2" s="1"/>
  <c r="G153" i="2" s="1"/>
  <c r="H153" i="2" s="1"/>
  <c r="D152" i="2"/>
  <c r="E152" i="2" s="1"/>
  <c r="G152" i="2" s="1"/>
  <c r="D151" i="2"/>
  <c r="E151" i="2" s="1"/>
  <c r="G151" i="2" s="1"/>
  <c r="D149" i="2"/>
  <c r="E149" i="2" s="1"/>
  <c r="G149" i="2" s="1"/>
  <c r="H149" i="2" s="1"/>
  <c r="I149" i="2" s="1"/>
  <c r="D148" i="2"/>
  <c r="E148" i="2" s="1"/>
  <c r="G148" i="2" s="1"/>
  <c r="H148" i="2" s="1"/>
  <c r="D147" i="2"/>
  <c r="E147" i="2" s="1"/>
  <c r="G147" i="2" s="1"/>
  <c r="D146" i="2"/>
  <c r="E146" i="2" s="1"/>
  <c r="G146" i="2" s="1"/>
  <c r="D145" i="2"/>
  <c r="E145" i="2" s="1"/>
  <c r="G145" i="2" s="1"/>
  <c r="H145" i="2" s="1"/>
  <c r="I145" i="2" s="1"/>
  <c r="D144" i="2"/>
  <c r="E144" i="2" s="1"/>
  <c r="G144" i="2" s="1"/>
  <c r="H144" i="2" s="1"/>
  <c r="D143" i="2"/>
  <c r="E143" i="2" s="1"/>
  <c r="G143" i="2" s="1"/>
  <c r="D141" i="2"/>
  <c r="E141" i="2" s="1"/>
  <c r="G141" i="2" s="1"/>
  <c r="D140" i="2"/>
  <c r="E140" i="2" s="1"/>
  <c r="G140" i="2" s="1"/>
  <c r="H140" i="2" s="1"/>
  <c r="I140" i="2" s="1"/>
  <c r="D139" i="2"/>
  <c r="E139" i="2" s="1"/>
  <c r="G139" i="2" s="1"/>
  <c r="H139" i="2" s="1"/>
  <c r="D138" i="2"/>
  <c r="E138" i="2" s="1"/>
  <c r="G138" i="2" s="1"/>
  <c r="D137" i="2"/>
  <c r="E137" i="2" s="1"/>
  <c r="G137" i="2" s="1"/>
  <c r="D136" i="2"/>
  <c r="E136" i="2" s="1"/>
  <c r="G136" i="2" s="1"/>
  <c r="H136" i="2" s="1"/>
  <c r="I136" i="2" s="1"/>
  <c r="D135" i="2"/>
  <c r="E135" i="2" s="1"/>
  <c r="G135" i="2" s="1"/>
  <c r="H135" i="2" s="1"/>
  <c r="D134" i="2"/>
  <c r="E134" i="2" s="1"/>
  <c r="G134" i="2" s="1"/>
  <c r="D133" i="2"/>
  <c r="E133" i="2" s="1"/>
  <c r="G133" i="2" s="1"/>
  <c r="D131" i="2"/>
  <c r="E131" i="2" s="1"/>
  <c r="G131" i="2" s="1"/>
  <c r="H131" i="2" s="1"/>
  <c r="I131" i="2" s="1"/>
  <c r="D130" i="2"/>
  <c r="E130" i="2" s="1"/>
  <c r="G130" i="2" s="1"/>
  <c r="H130" i="2" s="1"/>
  <c r="D129" i="2"/>
  <c r="E129" i="2" s="1"/>
  <c r="G129" i="2" s="1"/>
  <c r="D128" i="2"/>
  <c r="E128" i="2" s="1"/>
  <c r="G128" i="2" s="1"/>
  <c r="D127" i="2"/>
  <c r="E127" i="2" s="1"/>
  <c r="G127" i="2" s="1"/>
  <c r="H127" i="2" s="1"/>
  <c r="I127" i="2" s="1"/>
  <c r="H115" i="2"/>
  <c r="D111" i="2"/>
  <c r="E111" i="2" s="1"/>
  <c r="G111" i="2" s="1"/>
  <c r="H111" i="2" s="1"/>
  <c r="I111" i="2" s="1"/>
  <c r="D110" i="2"/>
  <c r="E110" i="2" s="1"/>
  <c r="G110" i="2" s="1"/>
  <c r="H110" i="2" s="1"/>
  <c r="D109" i="2"/>
  <c r="E109" i="2" s="1"/>
  <c r="G109" i="2" s="1"/>
  <c r="D108" i="2"/>
  <c r="E108" i="2" s="1"/>
  <c r="G108" i="2" s="1"/>
  <c r="D107" i="2"/>
  <c r="E107" i="2" s="1"/>
  <c r="G107" i="2" s="1"/>
  <c r="H107" i="2" s="1"/>
  <c r="I107" i="2" s="1"/>
  <c r="D106" i="2"/>
  <c r="E106" i="2" s="1"/>
  <c r="G106" i="2" s="1"/>
  <c r="H106" i="2" s="1"/>
  <c r="D105" i="2"/>
  <c r="E105" i="2" s="1"/>
  <c r="G105" i="2" s="1"/>
  <c r="D104" i="2"/>
  <c r="E104" i="2" s="1"/>
  <c r="G104" i="2" s="1"/>
  <c r="D103" i="2"/>
  <c r="E103" i="2" s="1"/>
  <c r="G103" i="2" s="1"/>
  <c r="H103" i="2" s="1"/>
  <c r="I103" i="2" s="1"/>
  <c r="D102" i="2"/>
  <c r="E102" i="2" s="1"/>
  <c r="G102" i="2" s="1"/>
  <c r="H102" i="2" s="1"/>
  <c r="D101" i="2"/>
  <c r="E101" i="2" s="1"/>
  <c r="G101" i="2" s="1"/>
  <c r="D100" i="2"/>
  <c r="E100" i="2" s="1"/>
  <c r="G100" i="2" s="1"/>
  <c r="D99" i="2"/>
  <c r="E99" i="2" s="1"/>
  <c r="G99" i="2" s="1"/>
  <c r="H99" i="2" s="1"/>
  <c r="I99" i="2" s="1"/>
  <c r="D98" i="2"/>
  <c r="E98" i="2" s="1"/>
  <c r="G98" i="2" s="1"/>
  <c r="H98" i="2" s="1"/>
  <c r="D97" i="2"/>
  <c r="E97" i="2" s="1"/>
  <c r="G97" i="2" s="1"/>
  <c r="D95" i="2"/>
  <c r="E95" i="2" s="1"/>
  <c r="G95" i="2" s="1"/>
  <c r="H95" i="2" s="1"/>
  <c r="D94" i="2"/>
  <c r="E94" i="2" s="1"/>
  <c r="G94" i="2" s="1"/>
  <c r="H94" i="2" s="1"/>
  <c r="D93" i="2"/>
  <c r="E93" i="2" s="1"/>
  <c r="G93" i="2" s="1"/>
  <c r="D92" i="2"/>
  <c r="E92" i="2" s="1"/>
  <c r="G92" i="2" s="1"/>
  <c r="D89" i="2"/>
  <c r="E89" i="2" s="1"/>
  <c r="G89" i="2" s="1"/>
  <c r="D88" i="2"/>
  <c r="E88" i="2" s="1"/>
  <c r="G88" i="2" s="1"/>
  <c r="D87" i="2"/>
  <c r="E87" i="2" s="1"/>
  <c r="G87" i="2" s="1"/>
  <c r="H87" i="2" s="1"/>
  <c r="D85" i="2"/>
  <c r="E85" i="2" s="1"/>
  <c r="G85" i="2" s="1"/>
  <c r="D84" i="2"/>
  <c r="E84" i="2" s="1"/>
  <c r="G84" i="2" s="1"/>
  <c r="H84" i="2" s="1"/>
  <c r="D83" i="2"/>
  <c r="E83" i="2" s="1"/>
  <c r="G83" i="2" s="1"/>
  <c r="H83" i="2" s="1"/>
  <c r="D82" i="2"/>
  <c r="E82" i="2" s="1"/>
  <c r="G82" i="2" s="1"/>
  <c r="D81" i="2"/>
  <c r="E81" i="2" s="1"/>
  <c r="G81" i="2" s="1"/>
  <c r="D80" i="2"/>
  <c r="E80" i="2" s="1"/>
  <c r="G80" i="2" s="1"/>
  <c r="D79" i="2"/>
  <c r="E79" i="2" s="1"/>
  <c r="G79" i="2" s="1"/>
  <c r="H79" i="2" s="1"/>
  <c r="I79" i="2" s="1"/>
  <c r="D78" i="2"/>
  <c r="E78" i="2" s="1"/>
  <c r="G78" i="2" s="1"/>
  <c r="H78" i="2" s="1"/>
  <c r="D77" i="2"/>
  <c r="E77" i="2" s="1"/>
  <c r="G77" i="2" s="1"/>
  <c r="D74" i="2"/>
  <c r="E74" i="2" s="1"/>
  <c r="G74" i="2" s="1"/>
  <c r="H74" i="2" s="1"/>
  <c r="D73" i="2"/>
  <c r="E73" i="2" s="1"/>
  <c r="G73" i="2" s="1"/>
  <c r="H73" i="2" s="1"/>
  <c r="D72" i="2"/>
  <c r="E72" i="2" s="1"/>
  <c r="G72" i="2" s="1"/>
  <c r="D71" i="2"/>
  <c r="E71" i="2" s="1"/>
  <c r="G71" i="2" s="1"/>
  <c r="D70" i="2"/>
  <c r="E70" i="2" s="1"/>
  <c r="G70" i="2" s="1"/>
  <c r="D69" i="2"/>
  <c r="E69" i="2" s="1"/>
  <c r="G69" i="2" s="1"/>
  <c r="D68" i="2"/>
  <c r="E68" i="2" s="1"/>
  <c r="G68" i="2" s="1"/>
  <c r="H68" i="2" s="1"/>
  <c r="D67" i="2"/>
  <c r="E67" i="2" s="1"/>
  <c r="G67" i="2" s="1"/>
  <c r="D66" i="2"/>
  <c r="E66" i="2" s="1"/>
  <c r="G66" i="2" s="1"/>
  <c r="H66" i="2" s="1"/>
  <c r="D65" i="2"/>
  <c r="E65" i="2" s="1"/>
  <c r="G65" i="2" s="1"/>
  <c r="H65" i="2" s="1"/>
  <c r="D64" i="2"/>
  <c r="E64" i="2" s="1"/>
  <c r="G64" i="2" s="1"/>
  <c r="D63" i="2"/>
  <c r="E63" i="2" s="1"/>
  <c r="G63" i="2" s="1"/>
  <c r="D60" i="2"/>
  <c r="E60" i="2" s="1"/>
  <c r="G60" i="2" s="1"/>
  <c r="D59" i="2"/>
  <c r="E59" i="2" s="1"/>
  <c r="G59" i="2" s="1"/>
  <c r="H59" i="2" s="1"/>
  <c r="I59" i="2" s="1"/>
  <c r="D58" i="2"/>
  <c r="E58" i="2" s="1"/>
  <c r="G58" i="2" s="1"/>
  <c r="D57" i="2"/>
  <c r="E57" i="2" s="1"/>
  <c r="G57" i="2" s="1"/>
  <c r="D56" i="2"/>
  <c r="E56" i="2" s="1"/>
  <c r="G56" i="2" s="1"/>
  <c r="D55" i="2"/>
  <c r="E55" i="2" s="1"/>
  <c r="G55" i="2" s="1"/>
  <c r="D54" i="2"/>
  <c r="E54" i="2" s="1"/>
  <c r="G54" i="2" s="1"/>
  <c r="H54" i="2" s="1"/>
  <c r="I54" i="2" s="1"/>
  <c r="D53" i="2"/>
  <c r="E53" i="2" s="1"/>
  <c r="G53" i="2" s="1"/>
  <c r="H53" i="2" s="1"/>
  <c r="I53" i="2" s="1"/>
  <c r="D52" i="2"/>
  <c r="E52" i="2" s="1"/>
  <c r="G52" i="2" s="1"/>
  <c r="D51" i="2"/>
  <c r="E51" i="2" s="1"/>
  <c r="G51" i="2" s="1"/>
  <c r="D49" i="2"/>
  <c r="E49" i="2" s="1"/>
  <c r="G49" i="2" s="1"/>
  <c r="H49" i="2" s="1"/>
  <c r="I49" i="2" s="1"/>
  <c r="D47" i="2"/>
  <c r="E47" i="2" s="1"/>
  <c r="G47" i="2" s="1"/>
  <c r="H47" i="2" s="1"/>
  <c r="I47" i="2" s="1"/>
  <c r="D46" i="2"/>
  <c r="E46" i="2" s="1"/>
  <c r="G46" i="2" s="1"/>
  <c r="D45" i="2"/>
  <c r="E45" i="2" s="1"/>
  <c r="G45" i="2" s="1"/>
  <c r="D44" i="2"/>
  <c r="E44" i="2" s="1"/>
  <c r="G44" i="2" s="1"/>
  <c r="H44" i="2" s="1"/>
  <c r="I44" i="2" s="1"/>
  <c r="D43" i="2"/>
  <c r="E43" i="2" s="1"/>
  <c r="G43" i="2" s="1"/>
  <c r="H43" i="2" s="1"/>
  <c r="I43" i="2" s="1"/>
  <c r="D42" i="2"/>
  <c r="E42" i="2" s="1"/>
  <c r="G42" i="2" s="1"/>
  <c r="D41" i="2"/>
  <c r="E41" i="2" s="1"/>
  <c r="G41" i="2" s="1"/>
  <c r="D39" i="2"/>
  <c r="E39" i="2" s="1"/>
  <c r="G39" i="2" s="1"/>
  <c r="H39" i="2" s="1"/>
  <c r="I39" i="2" s="1"/>
  <c r="D38" i="2"/>
  <c r="E38" i="2" s="1"/>
  <c r="G38" i="2" s="1"/>
  <c r="H38" i="2" s="1"/>
  <c r="I38" i="2" s="1"/>
  <c r="D37" i="2"/>
  <c r="E37" i="2" s="1"/>
  <c r="G37" i="2" s="1"/>
  <c r="D36" i="2"/>
  <c r="E36" i="2" s="1"/>
  <c r="G36" i="2" s="1"/>
  <c r="D35" i="2"/>
  <c r="E35" i="2" s="1"/>
  <c r="G35" i="2" s="1"/>
  <c r="H35" i="2" s="1"/>
  <c r="I35" i="2" s="1"/>
  <c r="D33" i="2"/>
  <c r="E33" i="2" s="1"/>
  <c r="G33" i="2" s="1"/>
  <c r="H33" i="2" s="1"/>
  <c r="I33" i="2" s="1"/>
  <c r="D32" i="2"/>
  <c r="E32" i="2" s="1"/>
  <c r="G32" i="2" s="1"/>
  <c r="D31" i="2"/>
  <c r="E31" i="2" s="1"/>
  <c r="G31" i="2" s="1"/>
  <c r="D30" i="2"/>
  <c r="E30" i="2" s="1"/>
  <c r="G30" i="2" s="1"/>
  <c r="H30" i="2" s="1"/>
  <c r="I30" i="2" s="1"/>
  <c r="D29" i="2"/>
  <c r="E29" i="2" s="1"/>
  <c r="G29" i="2" s="1"/>
  <c r="H29" i="2" s="1"/>
  <c r="I29" i="2" s="1"/>
  <c r="D28" i="2"/>
  <c r="E28" i="2" s="1"/>
  <c r="G28" i="2" s="1"/>
  <c r="D27" i="2"/>
  <c r="E27" i="2" s="1"/>
  <c r="G27" i="2" s="1"/>
  <c r="D26" i="2"/>
  <c r="E26" i="2" s="1"/>
  <c r="G26" i="2" s="1"/>
  <c r="H26" i="2" s="1"/>
  <c r="I26" i="2" s="1"/>
  <c r="D25" i="2"/>
  <c r="E25" i="2" s="1"/>
  <c r="G25" i="2" s="1"/>
  <c r="H25" i="2" s="1"/>
  <c r="I25" i="2" s="1"/>
  <c r="D24" i="2"/>
  <c r="E24" i="2" s="1"/>
  <c r="G24" i="2" s="1"/>
  <c r="D23" i="2"/>
  <c r="E23" i="2" s="1"/>
  <c r="G23" i="2" s="1"/>
  <c r="D22" i="2"/>
  <c r="E22" i="2" s="1"/>
  <c r="G22" i="2" s="1"/>
  <c r="H22" i="2" s="1"/>
  <c r="I22" i="2" s="1"/>
  <c r="D20" i="2"/>
  <c r="E20" i="2" s="1"/>
  <c r="G20" i="2" s="1"/>
  <c r="H20" i="2" s="1"/>
  <c r="I20" i="2" s="1"/>
  <c r="D19" i="2"/>
  <c r="E19" i="2" s="1"/>
  <c r="G19" i="2" s="1"/>
  <c r="D18" i="2"/>
  <c r="E18" i="2" s="1"/>
  <c r="G18" i="2" s="1"/>
  <c r="H18" i="2" s="1"/>
  <c r="D17" i="2"/>
  <c r="E17" i="2" s="1"/>
  <c r="G17" i="2" s="1"/>
  <c r="H17" i="2" s="1"/>
  <c r="I17" i="2" s="1"/>
  <c r="D16" i="2"/>
  <c r="E16" i="2" s="1"/>
  <c r="G16" i="2" s="1"/>
  <c r="D15" i="2"/>
  <c r="E15" i="2" s="1"/>
  <c r="G15" i="2" s="1"/>
  <c r="H15" i="2" s="1"/>
  <c r="D14" i="2"/>
  <c r="E14" i="2" s="1"/>
  <c r="G14" i="2" s="1"/>
  <c r="H14" i="2" s="1"/>
  <c r="D13" i="2"/>
  <c r="E13" i="2" s="1"/>
  <c r="G13" i="2" s="1"/>
  <c r="H13" i="2" s="1"/>
  <c r="I13" i="2" s="1"/>
  <c r="D12" i="2"/>
  <c r="E12" i="2" s="1"/>
  <c r="G12" i="2" s="1"/>
  <c r="H12" i="2" s="1"/>
  <c r="D11" i="2"/>
  <c r="E11" i="2" s="1"/>
  <c r="G11" i="2" s="1"/>
  <c r="H11" i="2" s="1"/>
  <c r="D10" i="2"/>
  <c r="E10" i="2" s="1"/>
  <c r="G10" i="2" s="1"/>
  <c r="H10" i="2" s="1"/>
  <c r="D9" i="2"/>
  <c r="E9" i="2" s="1"/>
  <c r="G9" i="2" s="1"/>
  <c r="H9" i="2" s="1"/>
  <c r="D8" i="2"/>
  <c r="E8" i="2" s="1"/>
  <c r="G8" i="2" s="1"/>
  <c r="D7" i="2"/>
  <c r="E7" i="2" s="1"/>
  <c r="G7" i="2" s="1"/>
  <c r="D6" i="2"/>
  <c r="E6" i="2" s="1"/>
  <c r="G6" i="2" s="1"/>
  <c r="H6" i="2" s="1"/>
  <c r="D5" i="2"/>
  <c r="E5" i="2" s="1"/>
  <c r="G5" i="2" s="1"/>
  <c r="H5" i="2" s="1"/>
  <c r="D4" i="2"/>
  <c r="E4" i="2" s="1"/>
  <c r="G4" i="2" s="1"/>
  <c r="H16" i="2" l="1"/>
  <c r="I16" i="2" s="1"/>
  <c r="I12" i="2"/>
  <c r="I5" i="2"/>
  <c r="H69" i="2"/>
  <c r="I69" i="2" s="1"/>
  <c r="H88" i="2"/>
  <c r="I88" i="2" s="1"/>
  <c r="H7" i="2"/>
  <c r="I7" i="2" s="1"/>
  <c r="H4" i="2"/>
  <c r="I4" i="2" s="1"/>
  <c r="H19" i="2"/>
  <c r="I19" i="2" s="1"/>
  <c r="H24" i="2"/>
  <c r="I24" i="2" s="1"/>
  <c r="H28" i="2"/>
  <c r="I28" i="2" s="1"/>
  <c r="H32" i="2"/>
  <c r="I32" i="2" s="1"/>
  <c r="H37" i="2"/>
  <c r="I37" i="2" s="1"/>
  <c r="H42" i="2"/>
  <c r="I42" i="2" s="1"/>
  <c r="H46" i="2"/>
  <c r="I46" i="2" s="1"/>
  <c r="H52" i="2"/>
  <c r="I52" i="2" s="1"/>
  <c r="H56" i="2"/>
  <c r="I56" i="2" s="1"/>
  <c r="H8" i="2"/>
  <c r="I8" i="2" s="1"/>
  <c r="I10" i="2"/>
  <c r="I11" i="2"/>
  <c r="I14" i="2"/>
  <c r="I15" i="2"/>
  <c r="I18" i="2"/>
  <c r="I6" i="2"/>
  <c r="H23" i="2"/>
  <c r="I23" i="2" s="1"/>
  <c r="H27" i="2"/>
  <c r="I27" i="2" s="1"/>
  <c r="H31" i="2"/>
  <c r="I31" i="2" s="1"/>
  <c r="H36" i="2"/>
  <c r="I36" i="2" s="1"/>
  <c r="H41" i="2"/>
  <c r="I41" i="2" s="1"/>
  <c r="H45" i="2"/>
  <c r="I45" i="2" s="1"/>
  <c r="H51" i="2"/>
  <c r="I51" i="2" s="1"/>
  <c r="H55" i="2"/>
  <c r="I55" i="2" s="1"/>
  <c r="I9" i="2"/>
  <c r="H58" i="2"/>
  <c r="I58" i="2" s="1"/>
  <c r="H60" i="2"/>
  <c r="I60" i="2" s="1"/>
  <c r="H70" i="2"/>
  <c r="I70" i="2" s="1"/>
  <c r="H80" i="2"/>
  <c r="I80" i="2" s="1"/>
  <c r="H89" i="2"/>
  <c r="I89" i="2" s="1"/>
  <c r="H57" i="2"/>
  <c r="I57" i="2" s="1"/>
  <c r="H64" i="2"/>
  <c r="I64" i="2" s="1"/>
  <c r="H67" i="2"/>
  <c r="I67" i="2" s="1"/>
  <c r="H72" i="2"/>
  <c r="I72" i="2" s="1"/>
  <c r="H77" i="2"/>
  <c r="I77" i="2" s="1"/>
  <c r="H82" i="2"/>
  <c r="I82" i="2" s="1"/>
  <c r="H85" i="2"/>
  <c r="I85" i="2" s="1"/>
  <c r="H93" i="2"/>
  <c r="I93" i="2" s="1"/>
  <c r="H97" i="2"/>
  <c r="I97" i="2" s="1"/>
  <c r="H101" i="2"/>
  <c r="I101" i="2" s="1"/>
  <c r="H105" i="2"/>
  <c r="I105" i="2" s="1"/>
  <c r="H109" i="2"/>
  <c r="I109" i="2" s="1"/>
  <c r="H113" i="2"/>
  <c r="I113" i="2" s="1"/>
  <c r="H129" i="2"/>
  <c r="I129" i="2" s="1"/>
  <c r="H134" i="2"/>
  <c r="I134" i="2" s="1"/>
  <c r="H138" i="2"/>
  <c r="I138" i="2" s="1"/>
  <c r="H143" i="2"/>
  <c r="I143" i="2" s="1"/>
  <c r="H147" i="2"/>
  <c r="I147" i="2" s="1"/>
  <c r="H152" i="2"/>
  <c r="I152" i="2" s="1"/>
  <c r="H156" i="2"/>
  <c r="I156" i="2" s="1"/>
  <c r="H63" i="2"/>
  <c r="I63" i="2" s="1"/>
  <c r="I65" i="2"/>
  <c r="I68" i="2"/>
  <c r="H71" i="2"/>
  <c r="I71" i="2" s="1"/>
  <c r="I73" i="2"/>
  <c r="I78" i="2"/>
  <c r="H81" i="2"/>
  <c r="I81" i="2" s="1"/>
  <c r="I83" i="2"/>
  <c r="I87" i="2"/>
  <c r="H92" i="2"/>
  <c r="I92" i="2" s="1"/>
  <c r="I94" i="2"/>
  <c r="I98" i="2"/>
  <c r="H100" i="2"/>
  <c r="I100" i="2" s="1"/>
  <c r="I102" i="2"/>
  <c r="H104" i="2"/>
  <c r="I104" i="2" s="1"/>
  <c r="I106" i="2"/>
  <c r="H108" i="2"/>
  <c r="I108" i="2" s="1"/>
  <c r="I110" i="2"/>
  <c r="I115" i="2"/>
  <c r="H117" i="2"/>
  <c r="I117" i="2" s="1"/>
  <c r="H128" i="2"/>
  <c r="I128" i="2" s="1"/>
  <c r="I130" i="2"/>
  <c r="H133" i="2"/>
  <c r="I133" i="2" s="1"/>
  <c r="I135" i="2"/>
  <c r="H137" i="2"/>
  <c r="I137" i="2" s="1"/>
  <c r="I139" i="2"/>
  <c r="H141" i="2"/>
  <c r="I141" i="2" s="1"/>
  <c r="I144" i="2"/>
  <c r="H146" i="2"/>
  <c r="I146" i="2" s="1"/>
  <c r="I148" i="2"/>
  <c r="H151" i="2"/>
  <c r="I151" i="2" s="1"/>
  <c r="I153" i="2"/>
  <c r="H155" i="2"/>
  <c r="I155" i="2" s="1"/>
  <c r="I158" i="2"/>
  <c r="I66" i="2"/>
  <c r="I84" i="2"/>
  <c r="I74" i="2"/>
  <c r="I95" i="2"/>
  <c r="C144" i="1" l="1"/>
  <c r="D144" i="1" s="1"/>
  <c r="F144" i="1" s="1"/>
  <c r="C143" i="1"/>
  <c r="D143" i="1" s="1"/>
  <c r="F143" i="1" s="1"/>
  <c r="C142" i="1"/>
  <c r="D142" i="1" s="1"/>
  <c r="F142" i="1" s="1"/>
  <c r="C141" i="1"/>
  <c r="D141" i="1" s="1"/>
  <c r="F141" i="1" s="1"/>
  <c r="C137" i="1"/>
  <c r="D137" i="1" s="1"/>
  <c r="F137" i="1" s="1"/>
  <c r="C109" i="1"/>
  <c r="D109" i="1" s="1"/>
  <c r="F109" i="1" s="1"/>
  <c r="C110" i="1"/>
  <c r="D110" i="1" s="1"/>
  <c r="F110" i="1" s="1"/>
  <c r="C107" i="1"/>
  <c r="D107" i="1" s="1"/>
  <c r="F107" i="1" s="1"/>
  <c r="C106" i="1"/>
  <c r="D106" i="1" s="1"/>
  <c r="F106" i="1" s="1"/>
  <c r="C54" i="1"/>
  <c r="D54" i="1" s="1"/>
  <c r="F54" i="1" s="1"/>
  <c r="C55" i="1"/>
  <c r="D55" i="1" s="1"/>
  <c r="F55" i="1" s="1"/>
  <c r="C33" i="1"/>
  <c r="D33" i="1" s="1"/>
  <c r="F33" i="1" s="1"/>
  <c r="C18" i="1"/>
  <c r="D18" i="1" s="1"/>
  <c r="F18" i="1" s="1"/>
  <c r="G141" i="1" l="1"/>
  <c r="H141" i="1" s="1"/>
  <c r="G144" i="1"/>
  <c r="H144" i="1" s="1"/>
  <c r="G142" i="1"/>
  <c r="H142" i="1" s="1"/>
  <c r="G143" i="1"/>
  <c r="H143" i="1" s="1"/>
  <c r="G137" i="1"/>
  <c r="H137" i="1" s="1"/>
  <c r="G109" i="1"/>
  <c r="H109" i="1" s="1"/>
  <c r="G110" i="1"/>
  <c r="H110" i="1" s="1"/>
  <c r="G107" i="1"/>
  <c r="H107" i="1" s="1"/>
  <c r="G106" i="1"/>
  <c r="H106" i="1" s="1"/>
  <c r="G54" i="1"/>
  <c r="H54" i="1" s="1"/>
  <c r="G55" i="1"/>
  <c r="H55" i="1" s="1"/>
  <c r="G33" i="1"/>
  <c r="H33" i="1" s="1"/>
  <c r="G18" i="1"/>
  <c r="H18" i="1" s="1"/>
  <c r="C146" i="1"/>
  <c r="D146" i="1" s="1"/>
  <c r="F146" i="1" s="1"/>
  <c r="C140" i="1"/>
  <c r="D140" i="1" s="1"/>
  <c r="F140" i="1" s="1"/>
  <c r="C139" i="1"/>
  <c r="D139" i="1" s="1"/>
  <c r="F139" i="1" s="1"/>
  <c r="C138" i="1"/>
  <c r="D138" i="1" s="1"/>
  <c r="F138" i="1" s="1"/>
  <c r="C136" i="1"/>
  <c r="D136" i="1" s="1"/>
  <c r="F136" i="1" s="1"/>
  <c r="C135" i="1"/>
  <c r="D135" i="1" s="1"/>
  <c r="F135" i="1" s="1"/>
  <c r="C134" i="1"/>
  <c r="D134" i="1" s="1"/>
  <c r="F134" i="1" s="1"/>
  <c r="C133" i="1"/>
  <c r="D133" i="1" s="1"/>
  <c r="F133" i="1" s="1"/>
  <c r="G133" i="1" s="1"/>
  <c r="C132" i="1"/>
  <c r="D132" i="1" s="1"/>
  <c r="F132" i="1" s="1"/>
  <c r="C130" i="1"/>
  <c r="D130" i="1" s="1"/>
  <c r="F130" i="1" s="1"/>
  <c r="C129" i="1"/>
  <c r="D129" i="1" s="1"/>
  <c r="F129" i="1" s="1"/>
  <c r="G129" i="1" s="1"/>
  <c r="C128" i="1"/>
  <c r="D128" i="1" s="1"/>
  <c r="F128" i="1" s="1"/>
  <c r="C127" i="1"/>
  <c r="D127" i="1" s="1"/>
  <c r="F127" i="1" s="1"/>
  <c r="C126" i="1"/>
  <c r="D126" i="1" s="1"/>
  <c r="F126" i="1" s="1"/>
  <c r="C125" i="1"/>
  <c r="D125" i="1" s="1"/>
  <c r="F125" i="1" s="1"/>
  <c r="G125" i="1" s="1"/>
  <c r="C124" i="1"/>
  <c r="D124" i="1" s="1"/>
  <c r="F124" i="1" s="1"/>
  <c r="C123" i="1"/>
  <c r="D123" i="1" s="1"/>
  <c r="F123" i="1" s="1"/>
  <c r="C122" i="1"/>
  <c r="D122" i="1" s="1"/>
  <c r="F122" i="1" s="1"/>
  <c r="C120" i="1"/>
  <c r="D120" i="1" s="1"/>
  <c r="F120" i="1" s="1"/>
  <c r="C119" i="1"/>
  <c r="D119" i="1" s="1"/>
  <c r="F119" i="1" s="1"/>
  <c r="C118" i="1"/>
  <c r="D118" i="1" s="1"/>
  <c r="F118" i="1" s="1"/>
  <c r="C117" i="1"/>
  <c r="D117" i="1" s="1"/>
  <c r="F117" i="1" s="1"/>
  <c r="C116" i="1"/>
  <c r="D116" i="1" s="1"/>
  <c r="F116" i="1" s="1"/>
  <c r="C114" i="1"/>
  <c r="D114" i="1" s="1"/>
  <c r="F114" i="1" s="1"/>
  <c r="C113" i="1"/>
  <c r="D113" i="1" s="1"/>
  <c r="F113" i="1" s="1"/>
  <c r="C112" i="1"/>
  <c r="D112" i="1" s="1"/>
  <c r="F112" i="1" s="1"/>
  <c r="C111" i="1"/>
  <c r="D111" i="1" s="1"/>
  <c r="F111" i="1" s="1"/>
  <c r="C105" i="1"/>
  <c r="D105" i="1" s="1"/>
  <c r="F105" i="1" s="1"/>
  <c r="C103" i="1"/>
  <c r="D103" i="1" s="1"/>
  <c r="F103" i="1" s="1"/>
  <c r="C102" i="1"/>
  <c r="D102" i="1" s="1"/>
  <c r="F102" i="1" s="1"/>
  <c r="G102" i="1" s="1"/>
  <c r="C101" i="1"/>
  <c r="D101" i="1" s="1"/>
  <c r="F101" i="1" s="1"/>
  <c r="C100" i="1"/>
  <c r="D100" i="1" s="1"/>
  <c r="F100" i="1" s="1"/>
  <c r="C99" i="1"/>
  <c r="D99" i="1" s="1"/>
  <c r="F99" i="1" s="1"/>
  <c r="C98" i="1"/>
  <c r="D98" i="1" s="1"/>
  <c r="F98" i="1" s="1"/>
  <c r="C97" i="1"/>
  <c r="D97" i="1" s="1"/>
  <c r="F97" i="1" s="1"/>
  <c r="C96" i="1"/>
  <c r="D96" i="1" s="1"/>
  <c r="F96" i="1" s="1"/>
  <c r="C95" i="1"/>
  <c r="D95" i="1" s="1"/>
  <c r="F95" i="1" s="1"/>
  <c r="G95" i="1" s="1"/>
  <c r="C94" i="1"/>
  <c r="D94" i="1" s="1"/>
  <c r="F94" i="1" s="1"/>
  <c r="C93" i="1"/>
  <c r="D93" i="1" s="1"/>
  <c r="F93" i="1" s="1"/>
  <c r="C92" i="1"/>
  <c r="D92" i="1" s="1"/>
  <c r="F92" i="1" s="1"/>
  <c r="C91" i="1"/>
  <c r="D91" i="1" s="1"/>
  <c r="F91" i="1" s="1"/>
  <c r="G91" i="1" s="1"/>
  <c r="C90" i="1"/>
  <c r="D90" i="1" s="1"/>
  <c r="F90" i="1" s="1"/>
  <c r="C89" i="1"/>
  <c r="D89" i="1" s="1"/>
  <c r="F89" i="1" s="1"/>
  <c r="C88" i="1"/>
  <c r="D88" i="1" s="1"/>
  <c r="F88" i="1" s="1"/>
  <c r="C87" i="1"/>
  <c r="D87" i="1" s="1"/>
  <c r="F87" i="1" s="1"/>
  <c r="C85" i="1"/>
  <c r="D85" i="1" s="1"/>
  <c r="F85" i="1" s="1"/>
  <c r="C84" i="1"/>
  <c r="D84" i="1" s="1"/>
  <c r="F84" i="1" s="1"/>
  <c r="C83" i="1"/>
  <c r="D83" i="1" s="1"/>
  <c r="F83" i="1" s="1"/>
  <c r="C82" i="1"/>
  <c r="D82" i="1" s="1"/>
  <c r="F82" i="1" s="1"/>
  <c r="C79" i="1"/>
  <c r="D79" i="1" s="1"/>
  <c r="F79" i="1" s="1"/>
  <c r="C78" i="1"/>
  <c r="D78" i="1" s="1"/>
  <c r="F78" i="1" s="1"/>
  <c r="G78" i="1" s="1"/>
  <c r="C77" i="1"/>
  <c r="D77" i="1" s="1"/>
  <c r="F77" i="1" s="1"/>
  <c r="C76" i="1"/>
  <c r="D76" i="1" s="1"/>
  <c r="F76" i="1" s="1"/>
  <c r="C75" i="1"/>
  <c r="D75" i="1" s="1"/>
  <c r="F75" i="1" s="1"/>
  <c r="C74" i="1"/>
  <c r="D74" i="1" s="1"/>
  <c r="F74" i="1" s="1"/>
  <c r="C73" i="1"/>
  <c r="D73" i="1" s="1"/>
  <c r="F73" i="1" s="1"/>
  <c r="C72" i="1"/>
  <c r="D72" i="1" s="1"/>
  <c r="F72" i="1" s="1"/>
  <c r="C71" i="1"/>
  <c r="D71" i="1" s="1"/>
  <c r="F71" i="1" s="1"/>
  <c r="C70" i="1"/>
  <c r="D70" i="1" s="1"/>
  <c r="F70" i="1" s="1"/>
  <c r="G70" i="1" s="1"/>
  <c r="C69" i="1"/>
  <c r="D69" i="1" s="1"/>
  <c r="F69" i="1" s="1"/>
  <c r="C66" i="1"/>
  <c r="D66" i="1" s="1"/>
  <c r="F66" i="1" s="1"/>
  <c r="C65" i="1"/>
  <c r="D65" i="1" s="1"/>
  <c r="F65" i="1" s="1"/>
  <c r="C64" i="1"/>
  <c r="D64" i="1" s="1"/>
  <c r="F64" i="1" s="1"/>
  <c r="G64" i="1" s="1"/>
  <c r="C62" i="1"/>
  <c r="D62" i="1" s="1"/>
  <c r="F62" i="1" s="1"/>
  <c r="C61" i="1"/>
  <c r="D61" i="1" s="1"/>
  <c r="F61" i="1" s="1"/>
  <c r="C60" i="1"/>
  <c r="D60" i="1" s="1"/>
  <c r="F60" i="1" s="1"/>
  <c r="C59" i="1"/>
  <c r="D59" i="1" s="1"/>
  <c r="F59" i="1" s="1"/>
  <c r="C58" i="1"/>
  <c r="D58" i="1" s="1"/>
  <c r="F58" i="1" s="1"/>
  <c r="G58" i="1" s="1"/>
  <c r="C57" i="1"/>
  <c r="D57" i="1" s="1"/>
  <c r="F57" i="1" s="1"/>
  <c r="C56" i="1"/>
  <c r="D56" i="1" s="1"/>
  <c r="F56" i="1" s="1"/>
  <c r="C53" i="1"/>
  <c r="D53" i="1" s="1"/>
  <c r="F53" i="1" s="1"/>
  <c r="C52" i="1"/>
  <c r="D52" i="1" s="1"/>
  <c r="F52" i="1" s="1"/>
  <c r="C51" i="1"/>
  <c r="D51" i="1" s="1"/>
  <c r="F51" i="1" s="1"/>
  <c r="C50" i="1"/>
  <c r="D50" i="1" s="1"/>
  <c r="F50" i="1" s="1"/>
  <c r="C49" i="1"/>
  <c r="D49" i="1" s="1"/>
  <c r="F49" i="1" s="1"/>
  <c r="C48" i="1"/>
  <c r="D48" i="1" s="1"/>
  <c r="F48" i="1" s="1"/>
  <c r="C47" i="1"/>
  <c r="D47" i="1" s="1"/>
  <c r="F47" i="1" s="1"/>
  <c r="C46" i="1"/>
  <c r="D46" i="1" s="1"/>
  <c r="F46" i="1" s="1"/>
  <c r="C45" i="1"/>
  <c r="D45" i="1" s="1"/>
  <c r="F45" i="1" s="1"/>
  <c r="C44" i="1"/>
  <c r="D44" i="1" s="1"/>
  <c r="F44" i="1" s="1"/>
  <c r="C43" i="1"/>
  <c r="D43" i="1" s="1"/>
  <c r="F43" i="1" s="1"/>
  <c r="C41" i="1"/>
  <c r="D41" i="1" s="1"/>
  <c r="F41" i="1" s="1"/>
  <c r="C40" i="1"/>
  <c r="D40" i="1" s="1"/>
  <c r="F40" i="1" s="1"/>
  <c r="C39" i="1"/>
  <c r="D39" i="1" s="1"/>
  <c r="F39" i="1" s="1"/>
  <c r="G39" i="1" s="1"/>
  <c r="C38" i="1"/>
  <c r="D38" i="1" s="1"/>
  <c r="F38" i="1" s="1"/>
  <c r="C37" i="1"/>
  <c r="D37" i="1" s="1"/>
  <c r="F37" i="1" s="1"/>
  <c r="C36" i="1"/>
  <c r="D36" i="1" s="1"/>
  <c r="F36" i="1" s="1"/>
  <c r="C35" i="1"/>
  <c r="D35" i="1" s="1"/>
  <c r="F35" i="1" s="1"/>
  <c r="C34" i="1"/>
  <c r="D34" i="1" s="1"/>
  <c r="F34" i="1" s="1"/>
  <c r="C32" i="1"/>
  <c r="D32" i="1" s="1"/>
  <c r="F32" i="1" s="1"/>
  <c r="C31" i="1"/>
  <c r="D31" i="1" s="1"/>
  <c r="F31" i="1" s="1"/>
  <c r="G31" i="1" s="1"/>
  <c r="C30" i="1"/>
  <c r="D30" i="1" s="1"/>
  <c r="F30" i="1" s="1"/>
  <c r="C28" i="1"/>
  <c r="D28" i="1" s="1"/>
  <c r="F28" i="1" s="1"/>
  <c r="C27" i="1"/>
  <c r="D27" i="1" s="1"/>
  <c r="F27" i="1" s="1"/>
  <c r="C26" i="1"/>
  <c r="D26" i="1" s="1"/>
  <c r="F26" i="1" s="1"/>
  <c r="C25" i="1"/>
  <c r="D25" i="1" s="1"/>
  <c r="F25" i="1" s="1"/>
  <c r="C24" i="1"/>
  <c r="D24" i="1" s="1"/>
  <c r="F24" i="1" s="1"/>
  <c r="C19" i="1"/>
  <c r="D19" i="1" s="1"/>
  <c r="F19" i="1" s="1"/>
  <c r="C14" i="1"/>
  <c r="D14" i="1" s="1"/>
  <c r="F14" i="1" s="1"/>
  <c r="G14" i="1" s="1"/>
  <c r="C13" i="1"/>
  <c r="D13" i="1" s="1"/>
  <c r="F13" i="1" s="1"/>
  <c r="C8" i="1"/>
  <c r="D8" i="1" s="1"/>
  <c r="F8" i="1" s="1"/>
  <c r="C7" i="1"/>
  <c r="D7" i="1" s="1"/>
  <c r="F7" i="1" s="1"/>
  <c r="G19" i="1" l="1"/>
  <c r="H19" i="1" s="1"/>
  <c r="G51" i="1"/>
  <c r="H51" i="1" s="1"/>
  <c r="G7" i="1"/>
  <c r="H7" i="1" s="1"/>
  <c r="G38" i="1"/>
  <c r="H38" i="1" s="1"/>
  <c r="G60" i="1"/>
  <c r="H60" i="1" s="1"/>
  <c r="G47" i="1"/>
  <c r="H47" i="1" s="1"/>
  <c r="G34" i="1"/>
  <c r="H34" i="1" s="1"/>
  <c r="G53" i="1"/>
  <c r="H53" i="1" s="1"/>
  <c r="G30" i="1"/>
  <c r="H30" i="1" s="1"/>
  <c r="G44" i="1"/>
  <c r="H44" i="1" s="1"/>
  <c r="G50" i="1"/>
  <c r="H50" i="1" s="1"/>
  <c r="G72" i="1"/>
  <c r="H72" i="1" s="1"/>
  <c r="G75" i="1"/>
  <c r="H75" i="1" s="1"/>
  <c r="G79" i="1"/>
  <c r="H79" i="1" s="1"/>
  <c r="G85" i="1"/>
  <c r="H85" i="1" s="1"/>
  <c r="G93" i="1"/>
  <c r="H93" i="1" s="1"/>
  <c r="G98" i="1"/>
  <c r="H98" i="1" s="1"/>
  <c r="G114" i="1"/>
  <c r="H114" i="1" s="1"/>
  <c r="G128" i="1"/>
  <c r="H128" i="1" s="1"/>
  <c r="G135" i="1"/>
  <c r="H135" i="1" s="1"/>
  <c r="G25" i="1"/>
  <c r="H25" i="1" s="1"/>
  <c r="G26" i="1"/>
  <c r="H26" i="1" s="1"/>
  <c r="G36" i="1"/>
  <c r="H36" i="1" s="1"/>
  <c r="G41" i="1"/>
  <c r="H41" i="1" s="1"/>
  <c r="G49" i="1"/>
  <c r="H49" i="1" s="1"/>
  <c r="G52" i="1"/>
  <c r="H52" i="1" s="1"/>
  <c r="G65" i="1"/>
  <c r="H65" i="1" s="1"/>
  <c r="G77" i="1"/>
  <c r="H77" i="1" s="1"/>
  <c r="G82" i="1"/>
  <c r="H82" i="1" s="1"/>
  <c r="G94" i="1"/>
  <c r="H94" i="1" s="1"/>
  <c r="G112" i="1"/>
  <c r="H112" i="1" s="1"/>
  <c r="G120" i="1"/>
  <c r="H120" i="1" s="1"/>
  <c r="G136" i="1"/>
  <c r="H136" i="1" s="1"/>
  <c r="G140" i="1"/>
  <c r="H140" i="1" s="1"/>
  <c r="G13" i="1"/>
  <c r="H13" i="1" s="1"/>
  <c r="G24" i="1"/>
  <c r="H24" i="1" s="1"/>
  <c r="G28" i="1"/>
  <c r="H28" i="1" s="1"/>
  <c r="G40" i="1"/>
  <c r="H40" i="1" s="1"/>
  <c r="G43" i="1"/>
  <c r="H43" i="1" s="1"/>
  <c r="G45" i="1"/>
  <c r="H45" i="1" s="1"/>
  <c r="G56" i="1"/>
  <c r="H56" i="1" s="1"/>
  <c r="G57" i="1"/>
  <c r="H57" i="1" s="1"/>
  <c r="G61" i="1"/>
  <c r="H61" i="1" s="1"/>
  <c r="G66" i="1"/>
  <c r="H66" i="1" s="1"/>
  <c r="G88" i="1"/>
  <c r="H88" i="1" s="1"/>
  <c r="G90" i="1"/>
  <c r="H90" i="1" s="1"/>
  <c r="G100" i="1"/>
  <c r="H100" i="1" s="1"/>
  <c r="G105" i="1"/>
  <c r="H105" i="1" s="1"/>
  <c r="G122" i="1"/>
  <c r="H122" i="1" s="1"/>
  <c r="G132" i="1"/>
  <c r="H132" i="1" s="1"/>
  <c r="G138" i="1"/>
  <c r="H138" i="1" s="1"/>
  <c r="G8" i="1"/>
  <c r="H8" i="1" s="1"/>
  <c r="H14" i="1"/>
  <c r="G27" i="1"/>
  <c r="H27" i="1" s="1"/>
  <c r="H31" i="1"/>
  <c r="G32" i="1"/>
  <c r="H32" i="1" s="1"/>
  <c r="G35" i="1"/>
  <c r="H35" i="1" s="1"/>
  <c r="H39" i="1"/>
  <c r="G46" i="1"/>
  <c r="H46" i="1" s="1"/>
  <c r="G48" i="1"/>
  <c r="H48" i="1" s="1"/>
  <c r="H58" i="1"/>
  <c r="G59" i="1"/>
  <c r="H59" i="1" s="1"/>
  <c r="G62" i="1"/>
  <c r="H62" i="1" s="1"/>
  <c r="G69" i="1"/>
  <c r="H69" i="1" s="1"/>
  <c r="G71" i="1"/>
  <c r="H71" i="1" s="1"/>
  <c r="G84" i="1"/>
  <c r="H84" i="1" s="1"/>
  <c r="G89" i="1"/>
  <c r="H89" i="1" s="1"/>
  <c r="G97" i="1"/>
  <c r="H97" i="1" s="1"/>
  <c r="G101" i="1"/>
  <c r="H101" i="1" s="1"/>
  <c r="G113" i="1"/>
  <c r="H113" i="1" s="1"/>
  <c r="G117" i="1"/>
  <c r="H117" i="1" s="1"/>
  <c r="G127" i="1"/>
  <c r="H127" i="1" s="1"/>
  <c r="G146" i="1"/>
  <c r="H146" i="1" s="1"/>
  <c r="G37" i="1"/>
  <c r="H37" i="1" s="1"/>
  <c r="G74" i="1"/>
  <c r="H74" i="1" s="1"/>
  <c r="G83" i="1"/>
  <c r="H83" i="1" s="1"/>
  <c r="G87" i="1"/>
  <c r="H87" i="1" s="1"/>
  <c r="G92" i="1"/>
  <c r="H92" i="1" s="1"/>
  <c r="G96" i="1"/>
  <c r="H96" i="1" s="1"/>
  <c r="G99" i="1"/>
  <c r="H99" i="1" s="1"/>
  <c r="G103" i="1"/>
  <c r="H103" i="1" s="1"/>
  <c r="G126" i="1"/>
  <c r="H126" i="1" s="1"/>
  <c r="G130" i="1"/>
  <c r="H130" i="1" s="1"/>
  <c r="G76" i="1"/>
  <c r="H76" i="1" s="1"/>
  <c r="G116" i="1"/>
  <c r="H116" i="1" s="1"/>
  <c r="G118" i="1"/>
  <c r="H118" i="1" s="1"/>
  <c r="G123" i="1"/>
  <c r="H123" i="1" s="1"/>
  <c r="H64" i="1"/>
  <c r="H70" i="1"/>
  <c r="H78" i="1"/>
  <c r="H91" i="1"/>
  <c r="H95" i="1"/>
  <c r="H102" i="1"/>
  <c r="G111" i="1"/>
  <c r="H111" i="1" s="1"/>
  <c r="G119" i="1"/>
  <c r="H119" i="1" s="1"/>
  <c r="G124" i="1"/>
  <c r="H124" i="1" s="1"/>
  <c r="H125" i="1"/>
  <c r="H129" i="1"/>
  <c r="H133" i="1"/>
  <c r="G73" i="1"/>
  <c r="H73" i="1" s="1"/>
  <c r="G134" i="1"/>
  <c r="H134" i="1" s="1"/>
  <c r="G139" i="1"/>
  <c r="H139" i="1" s="1"/>
  <c r="H147" i="1" l="1"/>
</calcChain>
</file>

<file path=xl/comments1.xml><?xml version="1.0" encoding="utf-8"?>
<comments xmlns="http://schemas.openxmlformats.org/spreadsheetml/2006/main">
  <authors>
    <author>Autore</author>
  </authors>
  <commentList>
    <comment ref="E110" authorId="0">
      <text>
        <r>
          <rPr>
            <b/>
            <sz val="8"/>
            <color indexed="81"/>
            <rFont val="Tahoma"/>
            <family val="2"/>
          </rPr>
          <t>Autore:</t>
        </r>
        <r>
          <rPr>
            <sz val="8"/>
            <color indexed="81"/>
            <rFont val="Tahoma"/>
            <family val="2"/>
          </rPr>
          <t xml:space="preserve">
NOVEMBRE 2013 EURO 3,00</t>
        </r>
      </text>
    </comment>
  </commentList>
</comments>
</file>

<file path=xl/sharedStrings.xml><?xml version="1.0" encoding="utf-8"?>
<sst xmlns="http://schemas.openxmlformats.org/spreadsheetml/2006/main" count="318" uniqueCount="171">
  <si>
    <t>CODICE</t>
  </si>
  <si>
    <t>TITOLO</t>
  </si>
  <si>
    <t>COPIE CONS.</t>
  </si>
  <si>
    <t>SISTEMA FORFET.</t>
  </si>
  <si>
    <t>COPIE        IVA</t>
  </si>
  <si>
    <t>PREZZO COPER.</t>
  </si>
  <si>
    <t>IMPORTO LORDO</t>
  </si>
  <si>
    <t>IMPONIBILE</t>
  </si>
  <si>
    <t>IVA</t>
  </si>
  <si>
    <t>A MESSA... - GUIDA</t>
  </si>
  <si>
    <t>A MESSA SALTANDO</t>
  </si>
  <si>
    <t>AMORE VINCE LA MORTE</t>
  </si>
  <si>
    <t>ANGELO DI DO</t>
  </si>
  <si>
    <t>AVE MARIA</t>
  </si>
  <si>
    <t>BEATO CHI ASCOLTA… A</t>
  </si>
  <si>
    <t>BEATO CHI ASCOLTA… B</t>
  </si>
  <si>
    <t>BEATO CHI ASCOLTA… C</t>
  </si>
  <si>
    <t>BELLEZZA DELLA CELEBRAZIONE</t>
  </si>
  <si>
    <t xml:space="preserve">BRUGNOLI </t>
  </si>
  <si>
    <t>CATECHISMO PRIM.</t>
  </si>
  <si>
    <t>CATECHISTA: SECONDO…</t>
  </si>
  <si>
    <t>CATECHISTA: VOCAZIONE…</t>
  </si>
  <si>
    <t>CELEBR. PAROLA Anno A</t>
  </si>
  <si>
    <t>CELEBR. PAROLA Anno B</t>
  </si>
  <si>
    <t>CELEBR. PAROLA Anno C</t>
  </si>
  <si>
    <t>CELEBRAZIONI ANNO CAT.</t>
  </si>
  <si>
    <t>CELEBRAZIONI ANNO PAST.</t>
  </si>
  <si>
    <t>CELEBRIAMO C.GIOIA 3a EDIZ.</t>
  </si>
  <si>
    <t>COLUI IN CUI CREDO</t>
  </si>
  <si>
    <t>CONOSCERE GESÙ</t>
  </si>
  <si>
    <t>CONOSCERE GESÙ - GUIDA</t>
  </si>
  <si>
    <t>CONVERSIONE</t>
  </si>
  <si>
    <t>CREDO</t>
  </si>
  <si>
    <t>CRESIMA</t>
  </si>
  <si>
    <t>CUORE CHE BATTE</t>
  </si>
  <si>
    <t>DIECI COMANDAMENTI</t>
  </si>
  <si>
    <t>DIECI PAROLE D'AMORE</t>
  </si>
  <si>
    <t>DIO PARLA ALL'UOMO</t>
  </si>
  <si>
    <t>EUCARISTIA: RITO E VITA</t>
  </si>
  <si>
    <t>FESTA DEL PERDONO</t>
  </si>
  <si>
    <t>FESTA… GUIDA</t>
  </si>
  <si>
    <t>GESU' CI CHIAMA 1 - GUIDA</t>
  </si>
  <si>
    <t>GESU' CI CHIAMA 1 - SUSSIDIO</t>
  </si>
  <si>
    <t>GESU' CI RIVELA 2 - GUIDA</t>
  </si>
  <si>
    <t>GESU' CI RIVELA 2 - SUSSIDIO</t>
  </si>
  <si>
    <t>GESU' RESTA  3 - GUIDA</t>
  </si>
  <si>
    <t>GESU' RESTA  3 - SUSSIDIO</t>
  </si>
  <si>
    <t>GESÙ MIO AM. - VOL. 1°</t>
  </si>
  <si>
    <t>GESÙ MIO AM. - VOL. 2°</t>
  </si>
  <si>
    <t>IN CAMMINO CON GESU'</t>
  </si>
  <si>
    <t>INCONTRI EUCARISTICI</t>
  </si>
  <si>
    <t>IO SONO CON VOI - GUIDA</t>
  </si>
  <si>
    <t>IO SONO CON VOI 1°PARTE</t>
  </si>
  <si>
    <t>IO SONO CON VOI 2°PARTE</t>
  </si>
  <si>
    <t>IO TI BATTEZZO</t>
  </si>
  <si>
    <r>
      <t xml:space="preserve">LEGGERE…PAROLA </t>
    </r>
    <r>
      <rPr>
        <sz val="9"/>
        <rFont val="Arial Narrow"/>
        <family val="2"/>
      </rPr>
      <t>Anno A</t>
    </r>
  </si>
  <si>
    <r>
      <t xml:space="preserve">LEGGERE…PAROLA </t>
    </r>
    <r>
      <rPr>
        <sz val="9"/>
        <rFont val="Arial Narrow"/>
        <family val="2"/>
      </rPr>
      <t>Anno B</t>
    </r>
  </si>
  <si>
    <r>
      <t xml:space="preserve">LEGGERE…PAROLA </t>
    </r>
    <r>
      <rPr>
        <sz val="9"/>
        <rFont val="Arial Narrow"/>
        <family val="2"/>
      </rPr>
      <t>Anno C</t>
    </r>
  </si>
  <si>
    <t>MADRE DEL SIGNORE</t>
  </si>
  <si>
    <t>MARIA MADRE NOSTRA</t>
  </si>
  <si>
    <t>MIA PREGHIERA</t>
  </si>
  <si>
    <t>MIO GESÙ</t>
  </si>
  <si>
    <t>MIO LIBRO DI PREGHIERE</t>
  </si>
  <si>
    <t>MIRACOLI DI GESÙ</t>
  </si>
  <si>
    <t>PADRE NOSTRO</t>
  </si>
  <si>
    <t>PADRE PERDONAMI</t>
  </si>
  <si>
    <t>PARABOLE DI GESÙ</t>
  </si>
  <si>
    <t>PER ILLUMINARE</t>
  </si>
  <si>
    <t>PREGARE</t>
  </si>
  <si>
    <t>PREGARE OGNI GIORNO</t>
  </si>
  <si>
    <t>PREGHIAMO CON MARIA</t>
  </si>
  <si>
    <t>PREGHIERE A S.MICHELE ARC.</t>
  </si>
  <si>
    <t>PRENDETE E MANGIATE</t>
  </si>
  <si>
    <t>PRENDETE E ...-GUIDA</t>
  </si>
  <si>
    <t>PRIMA CONFESSIONE…</t>
  </si>
  <si>
    <t>PRIMA CONF. - GUIDA</t>
  </si>
  <si>
    <t>PRIMI PASSI… - Anno A</t>
  </si>
  <si>
    <t>PRIMI PASSI… - Anno B</t>
  </si>
  <si>
    <t>PRIMI PASSI… - Anno C</t>
  </si>
  <si>
    <t>PRIMI PASSI - GUIDA Anno A</t>
  </si>
  <si>
    <t>PRIMI PASSI - GUIDA Anno B</t>
  </si>
  <si>
    <t>PRIMI PASSI - GUIDA Anno C</t>
  </si>
  <si>
    <t>PRIMI PASSI NEL CAMMINO DI FEDE</t>
  </si>
  <si>
    <t>QUANDO PREGATE DITE…</t>
  </si>
  <si>
    <t>RICEVI IL SIGILLO</t>
  </si>
  <si>
    <t>RIFORMA DELLA RIFORMA?</t>
  </si>
  <si>
    <t>SACRAMENTI</t>
  </si>
  <si>
    <t>SARETE TESTIM. SUSS.</t>
  </si>
  <si>
    <t>SARETE TESTIM. GUIDA</t>
  </si>
  <si>
    <t>SEGNO DELLA CROCE</t>
  </si>
  <si>
    <t>SIAMO CHIESA</t>
  </si>
  <si>
    <t>SIGNORE, TI PREGO</t>
  </si>
  <si>
    <t>SULLA STRADA DEL MAESTRO</t>
  </si>
  <si>
    <t>TI AMO PER SEMPRE</t>
  </si>
  <si>
    <t>TORNARE ALLA SORGENTE</t>
  </si>
  <si>
    <t>TRAMONTO DI SETTEMBRE</t>
  </si>
  <si>
    <t>VANGELO E ATTI n.e.</t>
  </si>
  <si>
    <t>VANGELO E ATTI ril.</t>
  </si>
  <si>
    <t xml:space="preserve">VANGELO E ATTI tasc. cena </t>
  </si>
  <si>
    <t>VANGELO E ATTI tasc.</t>
  </si>
  <si>
    <t>VANGELO E ATTI tasc. ragazzi</t>
  </si>
  <si>
    <t>VANGELO E ATTI X OCCASIONI</t>
  </si>
  <si>
    <t>VENITE CON ME - GUIDA</t>
  </si>
  <si>
    <t>VENITE CON ME 1°PARTE</t>
  </si>
  <si>
    <t>VENITE CON ME 2°PARTE</t>
  </si>
  <si>
    <t>VIA CRUCIS PER ADULTI</t>
  </si>
  <si>
    <t>VIA CRUCIS PER RAGAZZI</t>
  </si>
  <si>
    <t>VIA CRUCIS DIALOGATA</t>
  </si>
  <si>
    <t>VITA DEL CRISTIANO</t>
  </si>
  <si>
    <t>ANGELO DI DIO</t>
  </si>
  <si>
    <t xml:space="preserve">ANGELO STRUFFOLINI </t>
  </si>
  <si>
    <t xml:space="preserve">BUONA DOMENICA - ANNO A </t>
  </si>
  <si>
    <t xml:space="preserve">BUONA DOMENICA - ANNO B </t>
  </si>
  <si>
    <t>BUONA DOMENICA - ANNO C</t>
  </si>
  <si>
    <t>CARTA D'IDENTITA' DELLA CHIESA</t>
  </si>
  <si>
    <t>CON LA BIBBIA E IL CATECHISMO - S. LA PEGNA</t>
  </si>
  <si>
    <t>CONVERSAZIONI CON MADRE TERESA - GJERGJI</t>
  </si>
  <si>
    <t>ISTRUZIONI FAMILIARI - IL CREDO VOL. I</t>
  </si>
  <si>
    <t>ISTRUZIONI FAMILIARI VOL. II - I DIECI COMANDAMENTI - SAN CESARE DE BUS</t>
  </si>
  <si>
    <t>NUOVO MESSALINO PER RAGAZZI</t>
  </si>
  <si>
    <t>RACCONTI SOTTO L'ALBERO - G. CELENTANO</t>
  </si>
  <si>
    <t>SAN CESARE DE BUS</t>
  </si>
  <si>
    <t>SAN CESARE DE BUS - FUMETTO</t>
  </si>
  <si>
    <t>SANTO ROSARIO CON SAN CESARE DE BUS</t>
  </si>
  <si>
    <t>UNA STORIA CHE SALVA VOL. 1</t>
  </si>
  <si>
    <t>UNA STORIA CHE SALVA VOL. 2</t>
  </si>
  <si>
    <t>UNA STORIA CHE SALVA VOL. 3</t>
  </si>
  <si>
    <t>VENITE BENEDETTI DEL PADRE MIO</t>
  </si>
  <si>
    <t>VIA CRUCIS</t>
  </si>
  <si>
    <t>VIA CRUCIS CON SAN CESARE DE BUS</t>
  </si>
  <si>
    <t>VIA DI SAN FRANCESCO - G. POLIDORO</t>
  </si>
  <si>
    <t>VIA DI SAN GIUSEPPE - G. POLIDORO</t>
  </si>
  <si>
    <t>VIA LUCIS CON SAN CESARE DE BUS</t>
  </si>
  <si>
    <t>VIA LUCIS Dialogata per comunità parrocchiali</t>
  </si>
  <si>
    <t xml:space="preserve">ANTIQUUM MINISTERIUM </t>
  </si>
  <si>
    <t>CON CUORE DI PADRE</t>
  </si>
  <si>
    <t xml:space="preserve">DALLA DISPERAZIONE ALLA SPERANZA </t>
  </si>
  <si>
    <t xml:space="preserve">HO DATO LORO LA TUA PAROLA </t>
  </si>
  <si>
    <t xml:space="preserve">MI CHIAMERANNO BEATA </t>
  </si>
  <si>
    <t>PRONTUARIO BIBLICO</t>
  </si>
  <si>
    <t xml:space="preserve">TUA VOCE IN ME + CD </t>
  </si>
  <si>
    <t xml:space="preserve">                                                                          TOTALE I.V.A.</t>
  </si>
  <si>
    <t>COPIE SOGGETTE A IVA</t>
  </si>
  <si>
    <t>ALIQUOTA 4%</t>
  </si>
  <si>
    <t>ISTRUZIONI FAMILIARI VOL. III</t>
  </si>
  <si>
    <t>CON GESU' VERSO IL CALVARIO</t>
  </si>
  <si>
    <t>DOV'E' FINITO IL CONCILIO</t>
  </si>
  <si>
    <t>LITANIE LAURETANE</t>
  </si>
  <si>
    <t>PERCHE' IL DESERTO TORNI A FIORIRE</t>
  </si>
  <si>
    <t>PREGHIAMO IL PADRONE</t>
  </si>
  <si>
    <t>TU SOLO IL SANTO</t>
  </si>
  <si>
    <t>VENITE ADORIAMO</t>
  </si>
  <si>
    <t>VOLTI DELL'AMORE</t>
  </si>
  <si>
    <t>2022       OTT. NOV. DIC.</t>
  </si>
  <si>
    <t>CANTO DI LODE AL SIGNORE</t>
  </si>
  <si>
    <t>CANTO DI LODE AL SIGNORE CHE VIENE</t>
  </si>
  <si>
    <t>LITURGIA IN FRAMMENTI</t>
  </si>
  <si>
    <t>LITURGIA IN FRAMMENTI - A. SORRENTINO</t>
  </si>
  <si>
    <t>PREGANDO NON SPRECATE</t>
  </si>
  <si>
    <t>PREGANDO NON SPRECATE PAROLE - G. D'AMORE</t>
  </si>
  <si>
    <t>RISPONDERE AL NATALE</t>
  </si>
  <si>
    <t>RISPONDERE AL NATALE RINASCENDO - V. SALVOLDI</t>
  </si>
  <si>
    <t>SAN CESARE UNA VITA</t>
  </si>
  <si>
    <t>SAN CESARE DE BUS. UNA VITA PER LA CATECHESI</t>
  </si>
  <si>
    <t>SOGNI DI PACE</t>
  </si>
  <si>
    <t>CORONA DELL'ADDOLORATA</t>
  </si>
  <si>
    <t>FERITE E FERITOIE</t>
  </si>
  <si>
    <t>GESU' MOSSO A COMPASSIONE</t>
  </si>
  <si>
    <t>GIUSEPPE DI NAZARET</t>
  </si>
  <si>
    <t>SEMINATORI DI GIOIA</t>
  </si>
  <si>
    <t>VIA CRUCIS CON C. LUBICH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</si>
</sst>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Arial"/>
      <family val="2"/>
    </font>
    <font>
      <sz val="14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5">
    <xf numFmtId="0" fontId="0" fillId="0" borderId="0" xfId="0"/>
    <xf numFmtId="1" fontId="0" fillId="0" borderId="0" xfId="0" applyNumberFormat="1"/>
    <xf numFmtId="0" fontId="2" fillId="0" borderId="0" xfId="0" applyFont="1"/>
    <xf numFmtId="1" fontId="2" fillId="0" borderId="0" xfId="0" applyNumberFormat="1" applyFont="1"/>
    <xf numFmtId="1" fontId="4" fillId="0" borderId="1" xfId="0" applyNumberFormat="1" applyFont="1" applyBorder="1"/>
    <xf numFmtId="0" fontId="2" fillId="0" borderId="1" xfId="0" applyFont="1" applyBorder="1" applyAlignment="1">
      <alignment vertical="center"/>
    </xf>
    <xf numFmtId="41" fontId="5" fillId="0" borderId="1" xfId="0" applyNumberFormat="1" applyFont="1" applyBorder="1"/>
    <xf numFmtId="0" fontId="5" fillId="0" borderId="1" xfId="0" applyFont="1" applyBorder="1"/>
    <xf numFmtId="164" fontId="5" fillId="0" borderId="1" xfId="1" applyNumberFormat="1" applyFont="1" applyBorder="1"/>
    <xf numFmtId="164" fontId="6" fillId="0" borderId="1" xfId="1" applyNumberFormat="1" applyFont="1" applyBorder="1"/>
    <xf numFmtId="1" fontId="0" fillId="0" borderId="1" xfId="0" applyNumberFormat="1" applyBorder="1"/>
    <xf numFmtId="0" fontId="0" fillId="0" borderId="1" xfId="0" applyBorder="1"/>
    <xf numFmtId="1" fontId="4" fillId="0" borderId="1" xfId="0" applyNumberFormat="1" applyFont="1" applyBorder="1" applyAlignment="1">
      <alignment vertical="center"/>
    </xf>
    <xf numFmtId="1" fontId="0" fillId="0" borderId="1" xfId="0" applyNumberFormat="1" applyBorder="1" applyAlignment="1">
      <alignment vertical="center"/>
    </xf>
    <xf numFmtId="164" fontId="10" fillId="0" borderId="2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colors>
    <mruColors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53"/>
  <sheetViews>
    <sheetView topLeftCell="A91" workbookViewId="0">
      <selection activeCell="D144" sqref="D144"/>
    </sheetView>
  </sheetViews>
  <sheetFormatPr defaultRowHeight="15" x14ac:dyDescent="0.25"/>
  <cols>
    <col min="1" max="1" width="26.28515625" customWidth="1"/>
    <col min="2" max="2" width="12.5703125" customWidth="1"/>
    <col min="6" max="6" width="12.28515625" customWidth="1"/>
    <col min="7" max="7" width="12.42578125" customWidth="1"/>
    <col min="8" max="8" width="12.140625" customWidth="1"/>
  </cols>
  <sheetData>
    <row r="1" spans="1:8" x14ac:dyDescent="0.25">
      <c r="A1" s="22" t="s">
        <v>153</v>
      </c>
      <c r="B1" s="22"/>
      <c r="C1" s="22"/>
      <c r="D1" s="22"/>
      <c r="E1" s="22"/>
      <c r="F1" s="22"/>
      <c r="G1" s="22"/>
      <c r="H1" s="22"/>
    </row>
    <row r="2" spans="1:8" x14ac:dyDescent="0.25">
      <c r="A2" s="22"/>
      <c r="B2" s="22"/>
      <c r="C2" s="22"/>
      <c r="D2" s="22"/>
      <c r="E2" s="22"/>
      <c r="F2" s="22"/>
      <c r="G2" s="22"/>
      <c r="H2" s="22"/>
    </row>
    <row r="3" spans="1:8" x14ac:dyDescent="0.25">
      <c r="A3" s="22"/>
      <c r="B3" s="22"/>
      <c r="C3" s="22"/>
      <c r="D3" s="22"/>
      <c r="E3" s="22"/>
      <c r="F3" s="22"/>
      <c r="G3" s="22"/>
      <c r="H3" s="22"/>
    </row>
    <row r="4" spans="1:8" x14ac:dyDescent="0.25">
      <c r="A4" s="23"/>
      <c r="B4" s="23"/>
      <c r="C4" s="23"/>
      <c r="D4" s="23" t="s">
        <v>142</v>
      </c>
      <c r="E4" s="23"/>
      <c r="F4" s="23"/>
      <c r="G4" s="23" t="s">
        <v>143</v>
      </c>
      <c r="H4" s="23"/>
    </row>
    <row r="5" spans="1:8" x14ac:dyDescent="0.25">
      <c r="A5" s="23"/>
      <c r="B5" s="23"/>
      <c r="C5" s="23"/>
      <c r="D5" s="23"/>
      <c r="E5" s="23"/>
      <c r="F5" s="23"/>
      <c r="G5" s="23"/>
      <c r="H5" s="23"/>
    </row>
    <row r="6" spans="1:8" ht="40.700000000000003" customHeight="1" x14ac:dyDescent="0.25">
      <c r="A6" s="17" t="s">
        <v>1</v>
      </c>
      <c r="B6" s="18" t="s">
        <v>2</v>
      </c>
      <c r="C6" s="18" t="s">
        <v>3</v>
      </c>
      <c r="D6" s="18" t="s">
        <v>4</v>
      </c>
      <c r="E6" s="18" t="s">
        <v>5</v>
      </c>
      <c r="F6" s="19" t="s">
        <v>6</v>
      </c>
      <c r="G6" s="18" t="s">
        <v>7</v>
      </c>
      <c r="H6" s="18" t="s">
        <v>8</v>
      </c>
    </row>
    <row r="7" spans="1:8" ht="17.25" customHeight="1" x14ac:dyDescent="0.25">
      <c r="A7" s="5" t="s">
        <v>9</v>
      </c>
      <c r="B7" s="6">
        <v>9</v>
      </c>
      <c r="C7" s="7">
        <f>ROUND(B7*70%,0)</f>
        <v>6</v>
      </c>
      <c r="D7" s="7">
        <f>ROUND(B7-C7,0)</f>
        <v>3</v>
      </c>
      <c r="E7" s="8">
        <v>5.16</v>
      </c>
      <c r="F7" s="9">
        <f>D7*E7</f>
        <v>15.48</v>
      </c>
      <c r="G7" s="8">
        <f>ROUNDDOWN(F7/1.04,2)</f>
        <v>14.88</v>
      </c>
      <c r="H7" s="8">
        <f>ROUND(F7-G7,2)</f>
        <v>0.6</v>
      </c>
    </row>
    <row r="8" spans="1:8" ht="17.25" customHeight="1" x14ac:dyDescent="0.25">
      <c r="A8" s="5" t="s">
        <v>10</v>
      </c>
      <c r="B8" s="6">
        <v>122</v>
      </c>
      <c r="C8" s="7">
        <f t="shared" ref="C8:C61" si="0">ROUND(B8*70%,0)</f>
        <v>85</v>
      </c>
      <c r="D8" s="7">
        <f t="shared" ref="D8:D61" si="1">ROUND(B8-C8,0)</f>
        <v>37</v>
      </c>
      <c r="E8" s="8">
        <v>6.2</v>
      </c>
      <c r="F8" s="9">
        <f t="shared" ref="F8:F61" si="2">D8*E8</f>
        <v>229.4</v>
      </c>
      <c r="G8" s="8">
        <f t="shared" ref="G8:G61" si="3">ROUNDDOWN(F8/1.04,2)</f>
        <v>220.57</v>
      </c>
      <c r="H8" s="8">
        <f t="shared" ref="H8:H61" si="4">ROUND(F8-G8,2)</f>
        <v>8.83</v>
      </c>
    </row>
    <row r="9" spans="1:8" ht="17.25" customHeight="1" x14ac:dyDescent="0.25">
      <c r="A9" s="11" t="s">
        <v>109</v>
      </c>
      <c r="B9" s="6">
        <v>8</v>
      </c>
      <c r="C9" s="7">
        <f t="shared" si="0"/>
        <v>6</v>
      </c>
      <c r="D9" s="7">
        <f t="shared" si="1"/>
        <v>2</v>
      </c>
      <c r="E9" s="8">
        <v>3</v>
      </c>
      <c r="F9" s="9">
        <f t="shared" si="2"/>
        <v>6</v>
      </c>
      <c r="G9" s="8">
        <f t="shared" si="3"/>
        <v>5.76</v>
      </c>
      <c r="H9" s="8">
        <f t="shared" si="4"/>
        <v>0.24</v>
      </c>
    </row>
    <row r="10" spans="1:8" ht="17.25" customHeight="1" x14ac:dyDescent="0.25">
      <c r="A10" s="11" t="s">
        <v>134</v>
      </c>
      <c r="B10" s="6">
        <v>17</v>
      </c>
      <c r="C10" s="7">
        <f t="shared" si="0"/>
        <v>12</v>
      </c>
      <c r="D10" s="7">
        <f t="shared" si="1"/>
        <v>5</v>
      </c>
      <c r="E10" s="8">
        <v>1</v>
      </c>
      <c r="F10" s="9">
        <f t="shared" si="2"/>
        <v>5</v>
      </c>
      <c r="G10" s="8">
        <f t="shared" si="3"/>
        <v>4.8</v>
      </c>
      <c r="H10" s="8">
        <f t="shared" si="4"/>
        <v>0.2</v>
      </c>
    </row>
    <row r="11" spans="1:8" ht="17.25" customHeight="1" x14ac:dyDescent="0.25">
      <c r="A11" s="5" t="s">
        <v>14</v>
      </c>
      <c r="B11" s="6">
        <v>27</v>
      </c>
      <c r="C11" s="7">
        <f t="shared" si="0"/>
        <v>19</v>
      </c>
      <c r="D11" s="7">
        <f>ROUND(B11-C11,0)</f>
        <v>8</v>
      </c>
      <c r="E11" s="8">
        <v>12</v>
      </c>
      <c r="F11" s="9">
        <f>D11*E11</f>
        <v>96</v>
      </c>
      <c r="G11" s="8">
        <f t="shared" si="3"/>
        <v>92.3</v>
      </c>
      <c r="H11" s="8">
        <f>ROUND(F11-G11,2)</f>
        <v>3.7</v>
      </c>
    </row>
    <row r="12" spans="1:8" ht="17.25" customHeight="1" x14ac:dyDescent="0.25">
      <c r="A12" s="5" t="s">
        <v>15</v>
      </c>
      <c r="B12" s="6">
        <v>4</v>
      </c>
      <c r="C12" s="7">
        <f t="shared" si="0"/>
        <v>3</v>
      </c>
      <c r="D12" s="7">
        <f t="shared" si="1"/>
        <v>1</v>
      </c>
      <c r="E12" s="8">
        <v>12</v>
      </c>
      <c r="F12" s="9">
        <f t="shared" si="2"/>
        <v>12</v>
      </c>
      <c r="G12" s="8">
        <f t="shared" si="3"/>
        <v>11.53</v>
      </c>
      <c r="H12" s="8">
        <f t="shared" si="4"/>
        <v>0.47</v>
      </c>
    </row>
    <row r="13" spans="1:8" ht="17.25" customHeight="1" x14ac:dyDescent="0.25">
      <c r="A13" s="5" t="s">
        <v>16</v>
      </c>
      <c r="B13" s="6">
        <v>2</v>
      </c>
      <c r="C13" s="7">
        <f t="shared" si="0"/>
        <v>1</v>
      </c>
      <c r="D13" s="7">
        <f>ROUND(B13-C13,0)</f>
        <v>1</v>
      </c>
      <c r="E13" s="8">
        <v>12</v>
      </c>
      <c r="F13" s="9">
        <f>D13*E13</f>
        <v>12</v>
      </c>
      <c r="G13" s="8">
        <f t="shared" si="3"/>
        <v>11.53</v>
      </c>
      <c r="H13" s="8">
        <f>ROUND(F13-G13,2)</f>
        <v>0.47</v>
      </c>
    </row>
    <row r="14" spans="1:8" ht="17.25" customHeight="1" x14ac:dyDescent="0.25">
      <c r="A14" s="5" t="s">
        <v>17</v>
      </c>
      <c r="B14" s="6">
        <v>50</v>
      </c>
      <c r="C14" s="7">
        <f>ROUND(B14*70%,0)</f>
        <v>35</v>
      </c>
      <c r="D14" s="7">
        <f>ROUND(B14-C14,0)</f>
        <v>15</v>
      </c>
      <c r="E14" s="8">
        <v>3.5</v>
      </c>
      <c r="F14" s="9">
        <f>D14*E14</f>
        <v>52.5</v>
      </c>
      <c r="G14" s="8">
        <f>ROUNDDOWN(F14/1.04,2)</f>
        <v>50.48</v>
      </c>
      <c r="H14" s="8">
        <f>ROUND(F14-G14,2)</f>
        <v>2.02</v>
      </c>
    </row>
    <row r="15" spans="1:8" ht="17.25" customHeight="1" x14ac:dyDescent="0.25">
      <c r="A15" s="11" t="s">
        <v>111</v>
      </c>
      <c r="B15" s="6">
        <v>2</v>
      </c>
      <c r="C15" s="7">
        <f t="shared" ref="C15:C18" si="5">ROUND(B15*70%,0)</f>
        <v>1</v>
      </c>
      <c r="D15" s="7">
        <f t="shared" ref="D15:D17" si="6">ROUND(B15-C15,0)</f>
        <v>1</v>
      </c>
      <c r="E15" s="8">
        <v>16</v>
      </c>
      <c r="F15" s="9">
        <f t="shared" ref="F15:F17" si="7">D15*E15</f>
        <v>16</v>
      </c>
      <c r="G15" s="8">
        <f t="shared" ref="G15:G18" si="8">ROUNDDOWN(F15/1.04,2)</f>
        <v>15.38</v>
      </c>
      <c r="H15" s="8">
        <f t="shared" ref="H15:H17" si="9">ROUND(F15-G15,2)</f>
        <v>0.62</v>
      </c>
    </row>
    <row r="16" spans="1:8" ht="17.25" customHeight="1" x14ac:dyDescent="0.25">
      <c r="A16" s="11" t="s">
        <v>112</v>
      </c>
      <c r="B16" s="6">
        <v>1</v>
      </c>
      <c r="C16" s="7">
        <f t="shared" si="5"/>
        <v>1</v>
      </c>
      <c r="D16" s="7">
        <f t="shared" si="6"/>
        <v>0</v>
      </c>
      <c r="E16" s="8">
        <v>16</v>
      </c>
      <c r="F16" s="9">
        <f t="shared" si="7"/>
        <v>0</v>
      </c>
      <c r="G16" s="8">
        <f t="shared" si="8"/>
        <v>0</v>
      </c>
      <c r="H16" s="8">
        <f t="shared" si="9"/>
        <v>0</v>
      </c>
    </row>
    <row r="17" spans="1:8" ht="17.25" customHeight="1" x14ac:dyDescent="0.25">
      <c r="A17" s="11" t="s">
        <v>154</v>
      </c>
      <c r="B17" s="6">
        <v>522</v>
      </c>
      <c r="C17" s="7">
        <f t="shared" ref="C17" si="10">ROUND(B17*70%,0)</f>
        <v>365</v>
      </c>
      <c r="D17" s="7">
        <f t="shared" si="6"/>
        <v>157</v>
      </c>
      <c r="E17" s="8">
        <v>2.5</v>
      </c>
      <c r="F17" s="9">
        <f t="shared" si="7"/>
        <v>392.5</v>
      </c>
      <c r="G17" s="8">
        <f t="shared" ref="G17" si="11">ROUNDDOWN(F17/1.04,2)</f>
        <v>377.4</v>
      </c>
      <c r="H17" s="8">
        <f t="shared" si="9"/>
        <v>15.1</v>
      </c>
    </row>
    <row r="18" spans="1:8" ht="17.25" customHeight="1" x14ac:dyDescent="0.25">
      <c r="A18" s="11" t="s">
        <v>114</v>
      </c>
      <c r="B18" s="6">
        <v>86</v>
      </c>
      <c r="C18" s="7">
        <f t="shared" si="5"/>
        <v>60</v>
      </c>
      <c r="D18" s="7">
        <f t="shared" ref="D18" si="12">ROUND(B18-C18,0)</f>
        <v>26</v>
      </c>
      <c r="E18" s="8">
        <v>2.5</v>
      </c>
      <c r="F18" s="9">
        <f t="shared" ref="F18" si="13">D18*E18</f>
        <v>65</v>
      </c>
      <c r="G18" s="8">
        <f t="shared" si="8"/>
        <v>62.5</v>
      </c>
      <c r="H18" s="8">
        <f t="shared" ref="H18" si="14">ROUND(F18-G18,2)</f>
        <v>2.5</v>
      </c>
    </row>
    <row r="19" spans="1:8" ht="17.25" customHeight="1" x14ac:dyDescent="0.25">
      <c r="A19" s="5" t="s">
        <v>19</v>
      </c>
      <c r="B19" s="6">
        <v>4</v>
      </c>
      <c r="C19" s="7">
        <f t="shared" si="0"/>
        <v>3</v>
      </c>
      <c r="D19" s="7">
        <f t="shared" si="1"/>
        <v>1</v>
      </c>
      <c r="E19" s="8">
        <v>3.5</v>
      </c>
      <c r="F19" s="9">
        <f t="shared" si="2"/>
        <v>3.5</v>
      </c>
      <c r="G19" s="8">
        <f t="shared" si="3"/>
        <v>3.36</v>
      </c>
      <c r="H19" s="8">
        <f t="shared" si="4"/>
        <v>0.14000000000000001</v>
      </c>
    </row>
    <row r="20" spans="1:8" ht="17.25" customHeight="1" x14ac:dyDescent="0.25">
      <c r="A20" s="5" t="s">
        <v>20</v>
      </c>
      <c r="B20" s="6">
        <v>94</v>
      </c>
      <c r="C20" s="7">
        <f>ROUND(B20*70%,0)</f>
        <v>66</v>
      </c>
      <c r="D20" s="7">
        <f>ROUND(B20-C20,0)</f>
        <v>28</v>
      </c>
      <c r="E20" s="8">
        <v>3.5</v>
      </c>
      <c r="F20" s="9">
        <f>D20*E20</f>
        <v>98</v>
      </c>
      <c r="G20" s="8">
        <f>ROUNDDOWN(F20/1.04,2)</f>
        <v>94.23</v>
      </c>
      <c r="H20" s="8">
        <f>ROUND(F20-G20,2)</f>
        <v>3.77</v>
      </c>
    </row>
    <row r="21" spans="1:8" ht="17.25" customHeight="1" x14ac:dyDescent="0.25">
      <c r="A21" s="5" t="s">
        <v>21</v>
      </c>
      <c r="B21" s="6">
        <v>18</v>
      </c>
      <c r="C21" s="7">
        <f t="shared" si="0"/>
        <v>13</v>
      </c>
      <c r="D21" s="7">
        <f>ROUND(B21-C21,0)</f>
        <v>5</v>
      </c>
      <c r="E21" s="8">
        <v>3</v>
      </c>
      <c r="F21" s="9">
        <f>D21*E21</f>
        <v>15</v>
      </c>
      <c r="G21" s="8">
        <f t="shared" si="3"/>
        <v>14.42</v>
      </c>
      <c r="H21" s="8">
        <f>ROUND(F21-G21,2)</f>
        <v>0.57999999999999996</v>
      </c>
    </row>
    <row r="22" spans="1:8" ht="17.25" customHeight="1" x14ac:dyDescent="0.25">
      <c r="A22" s="5" t="s">
        <v>22</v>
      </c>
      <c r="B22" s="6">
        <v>3</v>
      </c>
      <c r="C22" s="7">
        <f t="shared" si="0"/>
        <v>2</v>
      </c>
      <c r="D22" s="7">
        <f t="shared" si="1"/>
        <v>1</v>
      </c>
      <c r="E22" s="8">
        <v>10</v>
      </c>
      <c r="F22" s="9">
        <f t="shared" si="2"/>
        <v>10</v>
      </c>
      <c r="G22" s="8">
        <f t="shared" si="3"/>
        <v>9.61</v>
      </c>
      <c r="H22" s="8">
        <f t="shared" si="4"/>
        <v>0.39</v>
      </c>
    </row>
    <row r="23" spans="1:8" ht="17.25" customHeight="1" x14ac:dyDescent="0.25">
      <c r="A23" s="5" t="s">
        <v>23</v>
      </c>
      <c r="B23" s="6">
        <v>1</v>
      </c>
      <c r="C23" s="7">
        <f t="shared" si="0"/>
        <v>1</v>
      </c>
      <c r="D23" s="7">
        <f t="shared" si="1"/>
        <v>0</v>
      </c>
      <c r="E23" s="8">
        <v>10</v>
      </c>
      <c r="F23" s="9">
        <f t="shared" si="2"/>
        <v>0</v>
      </c>
      <c r="G23" s="8">
        <f t="shared" si="3"/>
        <v>0</v>
      </c>
      <c r="H23" s="8">
        <f t="shared" si="4"/>
        <v>0</v>
      </c>
    </row>
    <row r="24" spans="1:8" ht="17.25" customHeight="1" x14ac:dyDescent="0.25">
      <c r="A24" s="5" t="s">
        <v>25</v>
      </c>
      <c r="B24" s="6">
        <v>10</v>
      </c>
      <c r="C24" s="7">
        <f t="shared" si="0"/>
        <v>7</v>
      </c>
      <c r="D24" s="7">
        <f t="shared" si="1"/>
        <v>3</v>
      </c>
      <c r="E24" s="8">
        <v>10</v>
      </c>
      <c r="F24" s="9">
        <f t="shared" si="2"/>
        <v>30</v>
      </c>
      <c r="G24" s="8">
        <f t="shared" si="3"/>
        <v>28.84</v>
      </c>
      <c r="H24" s="8">
        <f t="shared" si="4"/>
        <v>1.1599999999999999</v>
      </c>
    </row>
    <row r="25" spans="1:8" ht="17.25" customHeight="1" x14ac:dyDescent="0.25">
      <c r="A25" s="5" t="s">
        <v>26</v>
      </c>
      <c r="B25" s="6">
        <v>5</v>
      </c>
      <c r="C25" s="7">
        <f t="shared" si="0"/>
        <v>4</v>
      </c>
      <c r="D25" s="7">
        <f t="shared" si="1"/>
        <v>1</v>
      </c>
      <c r="E25" s="8">
        <v>11</v>
      </c>
      <c r="F25" s="9">
        <f t="shared" si="2"/>
        <v>11</v>
      </c>
      <c r="G25" s="8">
        <f t="shared" si="3"/>
        <v>10.57</v>
      </c>
      <c r="H25" s="8">
        <f t="shared" si="4"/>
        <v>0.43</v>
      </c>
    </row>
    <row r="26" spans="1:8" x14ac:dyDescent="0.25">
      <c r="A26" s="5" t="s">
        <v>27</v>
      </c>
      <c r="B26" s="6">
        <v>5</v>
      </c>
      <c r="C26" s="7">
        <f>ROUND(B26*70%,0)</f>
        <v>4</v>
      </c>
      <c r="D26" s="7">
        <f>ROUND(B26-C26,0)</f>
        <v>1</v>
      </c>
      <c r="E26" s="8">
        <v>25</v>
      </c>
      <c r="F26" s="9">
        <f>D26*E26</f>
        <v>25</v>
      </c>
      <c r="G26" s="8">
        <f>ROUNDDOWN(F26/1.04,2)</f>
        <v>24.03</v>
      </c>
      <c r="H26" s="8">
        <f>ROUND(F26-G26,2)</f>
        <v>0.97</v>
      </c>
    </row>
    <row r="27" spans="1:8" ht="17.25" customHeight="1" x14ac:dyDescent="0.25">
      <c r="A27" s="5" t="s">
        <v>28</v>
      </c>
      <c r="B27" s="6">
        <v>23</v>
      </c>
      <c r="C27" s="7">
        <f t="shared" si="0"/>
        <v>16</v>
      </c>
      <c r="D27" s="7">
        <f t="shared" si="1"/>
        <v>7</v>
      </c>
      <c r="E27" s="8">
        <v>2.5</v>
      </c>
      <c r="F27" s="9">
        <f t="shared" si="2"/>
        <v>17.5</v>
      </c>
      <c r="G27" s="8">
        <f t="shared" si="3"/>
        <v>16.82</v>
      </c>
      <c r="H27" s="8">
        <f t="shared" si="4"/>
        <v>0.68</v>
      </c>
    </row>
    <row r="28" spans="1:8" ht="17.25" customHeight="1" x14ac:dyDescent="0.25">
      <c r="A28" s="11" t="s">
        <v>135</v>
      </c>
      <c r="B28" s="6">
        <v>88</v>
      </c>
      <c r="C28" s="7">
        <f>ROUND(B28*70%,0)</f>
        <v>62</v>
      </c>
      <c r="D28" s="7">
        <f>ROUND(B28-C28,0)</f>
        <v>26</v>
      </c>
      <c r="E28" s="8">
        <v>2</v>
      </c>
      <c r="F28" s="9">
        <f>D28*E28</f>
        <v>52</v>
      </c>
      <c r="G28" s="8">
        <f>ROUNDDOWN(F28/1.04,2)</f>
        <v>50</v>
      </c>
      <c r="H28" s="8">
        <f>ROUND(F28-G28,2)</f>
        <v>2</v>
      </c>
    </row>
    <row r="29" spans="1:8" ht="17.25" customHeight="1" x14ac:dyDescent="0.25">
      <c r="A29" s="11" t="s">
        <v>145</v>
      </c>
      <c r="B29" s="6">
        <v>477</v>
      </c>
      <c r="C29" s="7">
        <f>ROUND(B29*70%,0)</f>
        <v>334</v>
      </c>
      <c r="D29" s="7">
        <f>ROUND(B29-C29,0)</f>
        <v>143</v>
      </c>
      <c r="E29" s="8">
        <v>1.5</v>
      </c>
      <c r="F29" s="9">
        <f>D29*E29</f>
        <v>214.5</v>
      </c>
      <c r="G29" s="8">
        <f>ROUNDDOWN(F29/1.04,2)</f>
        <v>206.25</v>
      </c>
      <c r="H29" s="8">
        <f>ROUND(F29-G29,2)</f>
        <v>8.25</v>
      </c>
    </row>
    <row r="30" spans="1:8" ht="17.25" customHeight="1" x14ac:dyDescent="0.25">
      <c r="A30" s="11" t="s">
        <v>115</v>
      </c>
      <c r="B30" s="6">
        <v>1</v>
      </c>
      <c r="C30" s="7">
        <f t="shared" si="0"/>
        <v>1</v>
      </c>
      <c r="D30" s="7">
        <f t="shared" si="1"/>
        <v>0</v>
      </c>
      <c r="E30" s="8">
        <v>10</v>
      </c>
      <c r="F30" s="9">
        <f t="shared" si="2"/>
        <v>0</v>
      </c>
      <c r="G30" s="8">
        <f t="shared" si="3"/>
        <v>0</v>
      </c>
      <c r="H30" s="8">
        <f t="shared" si="4"/>
        <v>0</v>
      </c>
    </row>
    <row r="31" spans="1:8" ht="17.25" customHeight="1" x14ac:dyDescent="0.25">
      <c r="A31" s="5" t="s">
        <v>29</v>
      </c>
      <c r="B31" s="6">
        <v>2702</v>
      </c>
      <c r="C31" s="7">
        <f t="shared" si="0"/>
        <v>1891</v>
      </c>
      <c r="D31" s="7">
        <f t="shared" si="1"/>
        <v>811</v>
      </c>
      <c r="E31" s="8">
        <v>3.5</v>
      </c>
      <c r="F31" s="9">
        <f t="shared" si="2"/>
        <v>2838.5</v>
      </c>
      <c r="G31" s="8">
        <f t="shared" si="3"/>
        <v>2729.32</v>
      </c>
      <c r="H31" s="8">
        <f t="shared" si="4"/>
        <v>109.18</v>
      </c>
    </row>
    <row r="32" spans="1:8" ht="17.25" customHeight="1" x14ac:dyDescent="0.25">
      <c r="A32" s="5" t="s">
        <v>30</v>
      </c>
      <c r="B32" s="6">
        <v>94</v>
      </c>
      <c r="C32" s="7">
        <f t="shared" si="0"/>
        <v>66</v>
      </c>
      <c r="D32" s="7">
        <f t="shared" si="1"/>
        <v>28</v>
      </c>
      <c r="E32" s="8">
        <v>6</v>
      </c>
      <c r="F32" s="9">
        <f t="shared" si="2"/>
        <v>168</v>
      </c>
      <c r="G32" s="8">
        <f t="shared" si="3"/>
        <v>161.53</v>
      </c>
      <c r="H32" s="8">
        <f t="shared" si="4"/>
        <v>6.47</v>
      </c>
    </row>
    <row r="33" spans="1:8" ht="17.25" customHeight="1" x14ac:dyDescent="0.25">
      <c r="A33" s="11" t="s">
        <v>116</v>
      </c>
      <c r="B33" s="6">
        <v>0</v>
      </c>
      <c r="C33" s="7">
        <f t="shared" ref="C33" si="15">ROUND(B33*70%,0)</f>
        <v>0</v>
      </c>
      <c r="D33" s="7">
        <f t="shared" ref="D33" si="16">ROUND(B33-C33,0)</f>
        <v>0</v>
      </c>
      <c r="E33" s="8">
        <v>12</v>
      </c>
      <c r="F33" s="9">
        <f t="shared" ref="F33" si="17">D33*E33</f>
        <v>0</v>
      </c>
      <c r="G33" s="8">
        <f t="shared" ref="G33" si="18">ROUNDDOWN(F33/1.04,2)</f>
        <v>0</v>
      </c>
      <c r="H33" s="8">
        <f t="shared" ref="H33" si="19">ROUND(F33-G33,2)</f>
        <v>0</v>
      </c>
    </row>
    <row r="34" spans="1:8" ht="17.25" customHeight="1" x14ac:dyDescent="0.25">
      <c r="A34" s="5" t="s">
        <v>31</v>
      </c>
      <c r="B34" s="6">
        <v>0</v>
      </c>
      <c r="C34" s="7">
        <f>ROUND(B34*70%,0)</f>
        <v>0</v>
      </c>
      <c r="D34" s="7">
        <f>ROUND(B34-C34,0)</f>
        <v>0</v>
      </c>
      <c r="E34" s="8">
        <v>15</v>
      </c>
      <c r="F34" s="9">
        <f>D34*E34</f>
        <v>0</v>
      </c>
      <c r="G34" s="8">
        <f>ROUNDDOWN(F34/1.04,2)</f>
        <v>0</v>
      </c>
      <c r="H34" s="8">
        <f>ROUND(F34-G34,2)</f>
        <v>0</v>
      </c>
    </row>
    <row r="35" spans="1:8" ht="17.25" customHeight="1" x14ac:dyDescent="0.25">
      <c r="A35" s="5" t="s">
        <v>32</v>
      </c>
      <c r="B35" s="6">
        <v>20</v>
      </c>
      <c r="C35" s="7">
        <f t="shared" si="0"/>
        <v>14</v>
      </c>
      <c r="D35" s="7">
        <f t="shared" si="1"/>
        <v>6</v>
      </c>
      <c r="E35" s="8">
        <v>2.1</v>
      </c>
      <c r="F35" s="9">
        <f t="shared" si="2"/>
        <v>12.600000000000001</v>
      </c>
      <c r="G35" s="8">
        <f t="shared" si="3"/>
        <v>12.11</v>
      </c>
      <c r="H35" s="8">
        <f t="shared" si="4"/>
        <v>0.49</v>
      </c>
    </row>
    <row r="36" spans="1:8" ht="17.25" customHeight="1" x14ac:dyDescent="0.25">
      <c r="A36" s="5" t="s">
        <v>33</v>
      </c>
      <c r="B36" s="6">
        <v>559</v>
      </c>
      <c r="C36" s="7">
        <f t="shared" si="0"/>
        <v>391</v>
      </c>
      <c r="D36" s="7">
        <f t="shared" si="1"/>
        <v>168</v>
      </c>
      <c r="E36" s="8">
        <v>2.4</v>
      </c>
      <c r="F36" s="9">
        <f t="shared" si="2"/>
        <v>403.2</v>
      </c>
      <c r="G36" s="8">
        <f t="shared" si="3"/>
        <v>387.69</v>
      </c>
      <c r="H36" s="8">
        <f t="shared" si="4"/>
        <v>15.51</v>
      </c>
    </row>
    <row r="37" spans="1:8" ht="17.25" customHeight="1" x14ac:dyDescent="0.25">
      <c r="A37" s="5" t="s">
        <v>34</v>
      </c>
      <c r="B37" s="6">
        <v>2</v>
      </c>
      <c r="C37" s="7">
        <f>ROUND(B37*70%,0)</f>
        <v>1</v>
      </c>
      <c r="D37" s="7">
        <f>ROUND(B37-C37,0)</f>
        <v>1</v>
      </c>
      <c r="E37" s="8">
        <v>8</v>
      </c>
      <c r="F37" s="9">
        <f>D37*E37</f>
        <v>8</v>
      </c>
      <c r="G37" s="8">
        <f>ROUNDDOWN(F37/1.04,2)</f>
        <v>7.69</v>
      </c>
      <c r="H37" s="8">
        <f>ROUND(F37-G37,2)</f>
        <v>0.31</v>
      </c>
    </row>
    <row r="38" spans="1:8" ht="17.25" customHeight="1" x14ac:dyDescent="0.25">
      <c r="A38" s="11" t="s">
        <v>136</v>
      </c>
      <c r="B38" s="6">
        <v>0</v>
      </c>
      <c r="C38" s="7">
        <f t="shared" si="0"/>
        <v>0</v>
      </c>
      <c r="D38" s="7">
        <f t="shared" si="1"/>
        <v>0</v>
      </c>
      <c r="E38" s="8">
        <v>15</v>
      </c>
      <c r="F38" s="9">
        <f t="shared" si="2"/>
        <v>0</v>
      </c>
      <c r="G38" s="8">
        <f t="shared" si="3"/>
        <v>0</v>
      </c>
      <c r="H38" s="8">
        <f t="shared" si="4"/>
        <v>0</v>
      </c>
    </row>
    <row r="39" spans="1:8" ht="17.25" customHeight="1" x14ac:dyDescent="0.25">
      <c r="A39" s="5" t="s">
        <v>35</v>
      </c>
      <c r="B39" s="6">
        <v>0</v>
      </c>
      <c r="C39" s="7">
        <f t="shared" si="0"/>
        <v>0</v>
      </c>
      <c r="D39" s="7">
        <f>ROUND(B39-C39,0)</f>
        <v>0</v>
      </c>
      <c r="E39" s="8">
        <v>0.2</v>
      </c>
      <c r="F39" s="9">
        <f>D39*E39</f>
        <v>0</v>
      </c>
      <c r="G39" s="8">
        <f t="shared" si="3"/>
        <v>0</v>
      </c>
      <c r="H39" s="8">
        <f>ROUND(F39-G39,2)</f>
        <v>0</v>
      </c>
    </row>
    <row r="40" spans="1:8" ht="17.25" customHeight="1" x14ac:dyDescent="0.25">
      <c r="A40" s="5" t="s">
        <v>36</v>
      </c>
      <c r="B40" s="6">
        <v>25</v>
      </c>
      <c r="C40" s="7">
        <f t="shared" si="0"/>
        <v>18</v>
      </c>
      <c r="D40" s="7">
        <f t="shared" si="1"/>
        <v>7</v>
      </c>
      <c r="E40" s="8">
        <v>2.1</v>
      </c>
      <c r="F40" s="9">
        <f t="shared" si="2"/>
        <v>14.700000000000001</v>
      </c>
      <c r="G40" s="8">
        <f t="shared" si="3"/>
        <v>14.13</v>
      </c>
      <c r="H40" s="8">
        <f t="shared" si="4"/>
        <v>0.56999999999999995</v>
      </c>
    </row>
    <row r="41" spans="1:8" ht="17.25" customHeight="1" x14ac:dyDescent="0.25">
      <c r="A41" s="5" t="s">
        <v>37</v>
      </c>
      <c r="B41" s="6">
        <v>5</v>
      </c>
      <c r="C41" s="7">
        <f t="shared" si="0"/>
        <v>4</v>
      </c>
      <c r="D41" s="7">
        <f t="shared" si="1"/>
        <v>1</v>
      </c>
      <c r="E41" s="8">
        <v>12</v>
      </c>
      <c r="F41" s="9">
        <f t="shared" si="2"/>
        <v>12</v>
      </c>
      <c r="G41" s="8">
        <f t="shared" si="3"/>
        <v>11.53</v>
      </c>
      <c r="H41" s="8">
        <f t="shared" si="4"/>
        <v>0.47</v>
      </c>
    </row>
    <row r="42" spans="1:8" ht="17.25" customHeight="1" x14ac:dyDescent="0.25">
      <c r="A42" s="5" t="s">
        <v>146</v>
      </c>
      <c r="B42" s="6">
        <v>0</v>
      </c>
      <c r="C42" s="7">
        <f t="shared" si="0"/>
        <v>0</v>
      </c>
      <c r="D42" s="7">
        <f t="shared" si="1"/>
        <v>0</v>
      </c>
      <c r="E42" s="8">
        <v>18</v>
      </c>
      <c r="F42" s="9">
        <f t="shared" si="2"/>
        <v>0</v>
      </c>
      <c r="G42" s="8">
        <f t="shared" si="3"/>
        <v>0</v>
      </c>
      <c r="H42" s="8">
        <f t="shared" si="4"/>
        <v>0</v>
      </c>
    </row>
    <row r="43" spans="1:8" ht="17.25" customHeight="1" x14ac:dyDescent="0.25">
      <c r="A43" s="5" t="s">
        <v>38</v>
      </c>
      <c r="B43" s="6">
        <v>1</v>
      </c>
      <c r="C43" s="7">
        <f t="shared" si="0"/>
        <v>1</v>
      </c>
      <c r="D43" s="7">
        <f t="shared" si="1"/>
        <v>0</v>
      </c>
      <c r="E43" s="8">
        <v>10</v>
      </c>
      <c r="F43" s="9">
        <f t="shared" si="2"/>
        <v>0</v>
      </c>
      <c r="G43" s="8">
        <f t="shared" si="3"/>
        <v>0</v>
      </c>
      <c r="H43" s="8">
        <f t="shared" si="4"/>
        <v>0</v>
      </c>
    </row>
    <row r="44" spans="1:8" ht="17.25" customHeight="1" x14ac:dyDescent="0.25">
      <c r="A44" s="5" t="s">
        <v>39</v>
      </c>
      <c r="B44" s="6">
        <v>2118</v>
      </c>
      <c r="C44" s="7">
        <f t="shared" si="0"/>
        <v>1483</v>
      </c>
      <c r="D44" s="7">
        <f t="shared" si="1"/>
        <v>635</v>
      </c>
      <c r="E44" s="8">
        <v>3</v>
      </c>
      <c r="F44" s="9">
        <f t="shared" si="2"/>
        <v>1905</v>
      </c>
      <c r="G44" s="8">
        <f t="shared" si="3"/>
        <v>1831.73</v>
      </c>
      <c r="H44" s="8">
        <f t="shared" si="4"/>
        <v>73.27</v>
      </c>
    </row>
    <row r="45" spans="1:8" ht="17.25" customHeight="1" x14ac:dyDescent="0.25">
      <c r="A45" s="5" t="s">
        <v>40</v>
      </c>
      <c r="B45" s="6">
        <v>67</v>
      </c>
      <c r="C45" s="7">
        <f t="shared" si="0"/>
        <v>47</v>
      </c>
      <c r="D45" s="7">
        <f t="shared" si="1"/>
        <v>20</v>
      </c>
      <c r="E45" s="8">
        <v>5</v>
      </c>
      <c r="F45" s="9">
        <f t="shared" si="2"/>
        <v>100</v>
      </c>
      <c r="G45" s="8">
        <f t="shared" si="3"/>
        <v>96.15</v>
      </c>
      <c r="H45" s="8">
        <f t="shared" si="4"/>
        <v>3.85</v>
      </c>
    </row>
    <row r="46" spans="1:8" ht="17.25" customHeight="1" x14ac:dyDescent="0.25">
      <c r="A46" s="5" t="s">
        <v>41</v>
      </c>
      <c r="B46" s="6">
        <v>44</v>
      </c>
      <c r="C46" s="7">
        <f t="shared" si="0"/>
        <v>31</v>
      </c>
      <c r="D46" s="7">
        <f t="shared" si="1"/>
        <v>13</v>
      </c>
      <c r="E46" s="8">
        <v>10</v>
      </c>
      <c r="F46" s="9">
        <f t="shared" si="2"/>
        <v>130</v>
      </c>
      <c r="G46" s="8">
        <f t="shared" si="3"/>
        <v>125</v>
      </c>
      <c r="H46" s="8">
        <f t="shared" si="4"/>
        <v>5</v>
      </c>
    </row>
    <row r="47" spans="1:8" ht="17.25" customHeight="1" x14ac:dyDescent="0.25">
      <c r="A47" s="5" t="s">
        <v>42</v>
      </c>
      <c r="B47" s="6">
        <v>1099</v>
      </c>
      <c r="C47" s="7">
        <f t="shared" si="0"/>
        <v>769</v>
      </c>
      <c r="D47" s="7">
        <f t="shared" si="1"/>
        <v>330</v>
      </c>
      <c r="E47" s="8">
        <v>3.5</v>
      </c>
      <c r="F47" s="9">
        <f t="shared" si="2"/>
        <v>1155</v>
      </c>
      <c r="G47" s="8">
        <f t="shared" si="3"/>
        <v>1110.57</v>
      </c>
      <c r="H47" s="8">
        <f t="shared" si="4"/>
        <v>44.43</v>
      </c>
    </row>
    <row r="48" spans="1:8" ht="17.25" customHeight="1" x14ac:dyDescent="0.25">
      <c r="A48" s="5" t="s">
        <v>43</v>
      </c>
      <c r="B48" s="6">
        <v>44</v>
      </c>
      <c r="C48" s="7">
        <f t="shared" si="0"/>
        <v>31</v>
      </c>
      <c r="D48" s="7">
        <f t="shared" si="1"/>
        <v>13</v>
      </c>
      <c r="E48" s="8">
        <v>10</v>
      </c>
      <c r="F48" s="9">
        <f t="shared" si="2"/>
        <v>130</v>
      </c>
      <c r="G48" s="8">
        <f t="shared" si="3"/>
        <v>125</v>
      </c>
      <c r="H48" s="8">
        <f t="shared" si="4"/>
        <v>5</v>
      </c>
    </row>
    <row r="49" spans="1:8" ht="17.25" customHeight="1" x14ac:dyDescent="0.25">
      <c r="A49" s="5" t="s">
        <v>44</v>
      </c>
      <c r="B49" s="6">
        <v>1320</v>
      </c>
      <c r="C49" s="7">
        <f t="shared" si="0"/>
        <v>924</v>
      </c>
      <c r="D49" s="7">
        <f t="shared" si="1"/>
        <v>396</v>
      </c>
      <c r="E49" s="8">
        <v>3.5</v>
      </c>
      <c r="F49" s="9">
        <f t="shared" si="2"/>
        <v>1386</v>
      </c>
      <c r="G49" s="8">
        <f t="shared" si="3"/>
        <v>1332.69</v>
      </c>
      <c r="H49" s="8">
        <f t="shared" si="4"/>
        <v>53.31</v>
      </c>
    </row>
    <row r="50" spans="1:8" ht="17.25" customHeight="1" x14ac:dyDescent="0.25">
      <c r="A50" s="5" t="s">
        <v>45</v>
      </c>
      <c r="B50" s="6">
        <v>38</v>
      </c>
      <c r="C50" s="7">
        <f t="shared" si="0"/>
        <v>27</v>
      </c>
      <c r="D50" s="7">
        <f t="shared" si="1"/>
        <v>11</v>
      </c>
      <c r="E50" s="8">
        <v>10</v>
      </c>
      <c r="F50" s="9">
        <f t="shared" si="2"/>
        <v>110</v>
      </c>
      <c r="G50" s="8">
        <f t="shared" si="3"/>
        <v>105.76</v>
      </c>
      <c r="H50" s="8">
        <f t="shared" si="4"/>
        <v>4.24</v>
      </c>
    </row>
    <row r="51" spans="1:8" ht="17.25" customHeight="1" x14ac:dyDescent="0.25">
      <c r="A51" s="5" t="s">
        <v>46</v>
      </c>
      <c r="B51" s="6">
        <v>873</v>
      </c>
      <c r="C51" s="7">
        <f t="shared" si="0"/>
        <v>611</v>
      </c>
      <c r="D51" s="7">
        <f t="shared" si="1"/>
        <v>262</v>
      </c>
      <c r="E51" s="8">
        <v>3.5</v>
      </c>
      <c r="F51" s="9">
        <f t="shared" si="2"/>
        <v>917</v>
      </c>
      <c r="G51" s="8">
        <f t="shared" si="3"/>
        <v>881.73</v>
      </c>
      <c r="H51" s="8">
        <f t="shared" si="4"/>
        <v>35.270000000000003</v>
      </c>
    </row>
    <row r="52" spans="1:8" ht="17.25" customHeight="1" x14ac:dyDescent="0.25">
      <c r="A52" s="5" t="s">
        <v>47</v>
      </c>
      <c r="B52" s="6">
        <v>40</v>
      </c>
      <c r="C52" s="7">
        <f t="shared" si="0"/>
        <v>28</v>
      </c>
      <c r="D52" s="7">
        <f t="shared" si="1"/>
        <v>12</v>
      </c>
      <c r="E52" s="8">
        <v>2</v>
      </c>
      <c r="F52" s="9">
        <f t="shared" si="2"/>
        <v>24</v>
      </c>
      <c r="G52" s="8">
        <f t="shared" si="3"/>
        <v>23.07</v>
      </c>
      <c r="H52" s="8">
        <f t="shared" si="4"/>
        <v>0.93</v>
      </c>
    </row>
    <row r="53" spans="1:8" ht="17.25" customHeight="1" x14ac:dyDescent="0.25">
      <c r="A53" s="5" t="s">
        <v>48</v>
      </c>
      <c r="B53" s="6">
        <v>35</v>
      </c>
      <c r="C53" s="7">
        <f t="shared" si="0"/>
        <v>25</v>
      </c>
      <c r="D53" s="7">
        <f t="shared" si="1"/>
        <v>10</v>
      </c>
      <c r="E53" s="8">
        <v>2</v>
      </c>
      <c r="F53" s="9">
        <f t="shared" si="2"/>
        <v>20</v>
      </c>
      <c r="G53" s="8">
        <f t="shared" si="3"/>
        <v>19.23</v>
      </c>
      <c r="H53" s="8">
        <f t="shared" si="4"/>
        <v>0.77</v>
      </c>
    </row>
    <row r="54" spans="1:8" ht="17.25" customHeight="1" x14ac:dyDescent="0.25">
      <c r="A54" s="11" t="s">
        <v>137</v>
      </c>
      <c r="B54" s="6">
        <v>0</v>
      </c>
      <c r="C54" s="7">
        <f t="shared" ref="C54" si="20">ROUND(B54*70%,0)</f>
        <v>0</v>
      </c>
      <c r="D54" s="7">
        <f t="shared" ref="D54" si="21">ROUND(B54-C54,0)</f>
        <v>0</v>
      </c>
      <c r="E54" s="8">
        <v>16</v>
      </c>
      <c r="F54" s="9">
        <f t="shared" ref="F54" si="22">D54*E54</f>
        <v>0</v>
      </c>
      <c r="G54" s="8">
        <f t="shared" ref="G54" si="23">ROUNDDOWN(F54/1.04,2)</f>
        <v>0</v>
      </c>
      <c r="H54" s="8">
        <f t="shared" ref="H54" si="24">ROUND(F54-G54,2)</f>
        <v>0</v>
      </c>
    </row>
    <row r="55" spans="1:8" ht="17.25" customHeight="1" x14ac:dyDescent="0.25">
      <c r="A55" s="5" t="s">
        <v>49</v>
      </c>
      <c r="B55" s="6">
        <v>0</v>
      </c>
      <c r="C55" s="7">
        <f>ROUND(B55*70%,0)</f>
        <v>0</v>
      </c>
      <c r="D55" s="7">
        <f>ROUND(B55-C55,0)</f>
        <v>0</v>
      </c>
      <c r="E55" s="8">
        <v>3.8</v>
      </c>
      <c r="F55" s="9">
        <f>D55*E55</f>
        <v>0</v>
      </c>
      <c r="G55" s="8">
        <f>ROUNDDOWN(F55/1.04,2)</f>
        <v>0</v>
      </c>
      <c r="H55" s="8">
        <f>ROUND(F55-G55,2)</f>
        <v>0</v>
      </c>
    </row>
    <row r="56" spans="1:8" ht="17.25" customHeight="1" x14ac:dyDescent="0.25">
      <c r="A56" s="5" t="s">
        <v>50</v>
      </c>
      <c r="B56" s="6">
        <v>8</v>
      </c>
      <c r="C56" s="7">
        <f>ROUND(B56*70%,0)</f>
        <v>6</v>
      </c>
      <c r="D56" s="7">
        <f>ROUND(B56-C56,0)</f>
        <v>2</v>
      </c>
      <c r="E56" s="8">
        <v>4.5</v>
      </c>
      <c r="F56" s="9">
        <f>D56*E56</f>
        <v>9</v>
      </c>
      <c r="G56" s="8">
        <f>ROUNDDOWN(F56/1.04,2)</f>
        <v>8.65</v>
      </c>
      <c r="H56" s="8">
        <f>ROUND(F56-G56,2)</f>
        <v>0.35</v>
      </c>
    </row>
    <row r="57" spans="1:8" ht="17.25" customHeight="1" x14ac:dyDescent="0.25">
      <c r="A57" s="5" t="s">
        <v>51</v>
      </c>
      <c r="B57" s="6">
        <v>53</v>
      </c>
      <c r="C57" s="7">
        <f t="shared" si="0"/>
        <v>37</v>
      </c>
      <c r="D57" s="7">
        <f t="shared" si="1"/>
        <v>16</v>
      </c>
      <c r="E57" s="8">
        <v>6</v>
      </c>
      <c r="F57" s="9">
        <f t="shared" si="2"/>
        <v>96</v>
      </c>
      <c r="G57" s="8">
        <f t="shared" si="3"/>
        <v>92.3</v>
      </c>
      <c r="H57" s="8">
        <f t="shared" si="4"/>
        <v>3.7</v>
      </c>
    </row>
    <row r="58" spans="1:8" ht="17.25" customHeight="1" x14ac:dyDescent="0.25">
      <c r="A58" s="5" t="s">
        <v>52</v>
      </c>
      <c r="B58" s="6">
        <v>8403</v>
      </c>
      <c r="C58" s="7">
        <f t="shared" si="0"/>
        <v>5882</v>
      </c>
      <c r="D58" s="7">
        <f t="shared" si="1"/>
        <v>2521</v>
      </c>
      <c r="E58" s="8">
        <v>2</v>
      </c>
      <c r="F58" s="9">
        <f t="shared" si="2"/>
        <v>5042</v>
      </c>
      <c r="G58" s="8">
        <f t="shared" si="3"/>
        <v>4848.07</v>
      </c>
      <c r="H58" s="8">
        <f t="shared" si="4"/>
        <v>193.93</v>
      </c>
    </row>
    <row r="59" spans="1:8" ht="17.25" customHeight="1" x14ac:dyDescent="0.25">
      <c r="A59" s="5" t="s">
        <v>53</v>
      </c>
      <c r="B59" s="6">
        <v>5636</v>
      </c>
      <c r="C59" s="7">
        <f t="shared" si="0"/>
        <v>3945</v>
      </c>
      <c r="D59" s="7">
        <f t="shared" si="1"/>
        <v>1691</v>
      </c>
      <c r="E59" s="8">
        <v>2</v>
      </c>
      <c r="F59" s="9">
        <f t="shared" si="2"/>
        <v>3382</v>
      </c>
      <c r="G59" s="8">
        <f t="shared" si="3"/>
        <v>3251.92</v>
      </c>
      <c r="H59" s="8">
        <f t="shared" si="4"/>
        <v>130.08000000000001</v>
      </c>
    </row>
    <row r="60" spans="1:8" ht="17.25" customHeight="1" x14ac:dyDescent="0.25">
      <c r="A60" s="5" t="s">
        <v>54</v>
      </c>
      <c r="B60" s="6">
        <v>214</v>
      </c>
      <c r="C60" s="7">
        <f t="shared" si="0"/>
        <v>150</v>
      </c>
      <c r="D60" s="7">
        <f t="shared" si="1"/>
        <v>64</v>
      </c>
      <c r="E60" s="8">
        <v>1.8</v>
      </c>
      <c r="F60" s="9">
        <f t="shared" si="2"/>
        <v>115.2</v>
      </c>
      <c r="G60" s="8">
        <f t="shared" si="3"/>
        <v>110.76</v>
      </c>
      <c r="H60" s="8">
        <f t="shared" si="4"/>
        <v>4.4400000000000004</v>
      </c>
    </row>
    <row r="61" spans="1:8" ht="17.25" customHeight="1" x14ac:dyDescent="0.25">
      <c r="A61" s="11" t="s">
        <v>117</v>
      </c>
      <c r="B61" s="6">
        <v>2</v>
      </c>
      <c r="C61" s="7">
        <f t="shared" si="0"/>
        <v>1</v>
      </c>
      <c r="D61" s="7">
        <f t="shared" si="1"/>
        <v>1</v>
      </c>
      <c r="E61" s="8">
        <v>20</v>
      </c>
      <c r="F61" s="9">
        <f t="shared" si="2"/>
        <v>20</v>
      </c>
      <c r="G61" s="8">
        <f t="shared" si="3"/>
        <v>19.23</v>
      </c>
      <c r="H61" s="8">
        <f t="shared" si="4"/>
        <v>0.77</v>
      </c>
    </row>
    <row r="62" spans="1:8" ht="17.25" customHeight="1" x14ac:dyDescent="0.25">
      <c r="A62" s="11" t="s">
        <v>118</v>
      </c>
      <c r="B62" s="6">
        <v>1</v>
      </c>
      <c r="C62" s="7">
        <f t="shared" ref="C62:C113" si="25">ROUND(B62*70%,0)</f>
        <v>1</v>
      </c>
      <c r="D62" s="7">
        <f t="shared" ref="D62:D113" si="26">ROUND(B62-C62,0)</f>
        <v>0</v>
      </c>
      <c r="E62" s="8">
        <v>20</v>
      </c>
      <c r="F62" s="9">
        <f t="shared" ref="F62:F113" si="27">D62*E62</f>
        <v>0</v>
      </c>
      <c r="G62" s="8">
        <f t="shared" ref="G62:G113" si="28">ROUNDDOWN(F62/1.04,2)</f>
        <v>0</v>
      </c>
      <c r="H62" s="8">
        <f t="shared" ref="H62:H113" si="29">ROUND(F62-G62,2)</f>
        <v>0</v>
      </c>
    </row>
    <row r="63" spans="1:8" ht="17.25" customHeight="1" x14ac:dyDescent="0.25">
      <c r="A63" s="11" t="s">
        <v>144</v>
      </c>
      <c r="B63" s="6"/>
      <c r="C63" s="7">
        <f t="shared" ref="C63" si="30">ROUND(B63*70%,0)</f>
        <v>0</v>
      </c>
      <c r="D63" s="7">
        <f t="shared" ref="D63" si="31">ROUND(B63-C63,0)</f>
        <v>0</v>
      </c>
      <c r="E63" s="8">
        <v>20</v>
      </c>
      <c r="F63" s="9">
        <f t="shared" ref="F63" si="32">D63*E63</f>
        <v>0</v>
      </c>
      <c r="G63" s="8">
        <f t="shared" ref="G63" si="33">ROUNDDOWN(F63/1.04,2)</f>
        <v>0</v>
      </c>
      <c r="H63" s="8">
        <f t="shared" ref="H63" si="34">ROUND(F63-G63,2)</f>
        <v>0</v>
      </c>
    </row>
    <row r="64" spans="1:8" ht="17.25" customHeight="1" x14ac:dyDescent="0.25">
      <c r="A64" s="5" t="s">
        <v>55</v>
      </c>
      <c r="B64" s="6">
        <v>26</v>
      </c>
      <c r="C64" s="7">
        <f t="shared" si="25"/>
        <v>18</v>
      </c>
      <c r="D64" s="7">
        <f t="shared" si="26"/>
        <v>8</v>
      </c>
      <c r="E64" s="8">
        <v>10</v>
      </c>
      <c r="F64" s="9">
        <f t="shared" si="27"/>
        <v>80</v>
      </c>
      <c r="G64" s="8">
        <f t="shared" si="28"/>
        <v>76.92</v>
      </c>
      <c r="H64" s="8">
        <f t="shared" si="29"/>
        <v>3.08</v>
      </c>
    </row>
    <row r="65" spans="1:8" ht="17.25" customHeight="1" x14ac:dyDescent="0.25">
      <c r="A65" s="5" t="s">
        <v>56</v>
      </c>
      <c r="B65" s="6">
        <v>3</v>
      </c>
      <c r="C65" s="7">
        <f t="shared" si="25"/>
        <v>2</v>
      </c>
      <c r="D65" s="7">
        <f t="shared" si="26"/>
        <v>1</v>
      </c>
      <c r="E65" s="8">
        <v>10</v>
      </c>
      <c r="F65" s="9">
        <f t="shared" si="27"/>
        <v>10</v>
      </c>
      <c r="G65" s="8">
        <f t="shared" si="28"/>
        <v>9.61</v>
      </c>
      <c r="H65" s="8">
        <f t="shared" si="29"/>
        <v>0.39</v>
      </c>
    </row>
    <row r="66" spans="1:8" ht="17.25" customHeight="1" x14ac:dyDescent="0.25">
      <c r="A66" s="5" t="s">
        <v>57</v>
      </c>
      <c r="B66" s="6"/>
      <c r="C66" s="7">
        <f t="shared" si="25"/>
        <v>0</v>
      </c>
      <c r="D66" s="7">
        <f t="shared" si="26"/>
        <v>0</v>
      </c>
      <c r="E66" s="8">
        <v>10</v>
      </c>
      <c r="F66" s="9">
        <f t="shared" si="27"/>
        <v>0</v>
      </c>
      <c r="G66" s="8">
        <f t="shared" si="28"/>
        <v>0</v>
      </c>
      <c r="H66" s="8">
        <f t="shared" si="29"/>
        <v>0</v>
      </c>
    </row>
    <row r="67" spans="1:8" ht="17.25" customHeight="1" x14ac:dyDescent="0.25">
      <c r="A67" s="5" t="s">
        <v>147</v>
      </c>
      <c r="B67" s="6">
        <v>45</v>
      </c>
      <c r="C67" s="7">
        <f t="shared" ref="C67" si="35">ROUND(B67*70%,0)</f>
        <v>32</v>
      </c>
      <c r="D67" s="7">
        <f t="shared" ref="D67" si="36">ROUND(B67-C67,0)</f>
        <v>13</v>
      </c>
      <c r="E67" s="8">
        <v>12</v>
      </c>
      <c r="F67" s="9">
        <f t="shared" ref="F67" si="37">D67*E67</f>
        <v>156</v>
      </c>
      <c r="G67" s="8">
        <f t="shared" ref="G67" si="38">ROUNDDOWN(F67/1.04,2)</f>
        <v>150</v>
      </c>
      <c r="H67" s="8">
        <f t="shared" ref="H67" si="39">ROUND(F67-G67,2)</f>
        <v>6</v>
      </c>
    </row>
    <row r="68" spans="1:8" ht="17.25" customHeight="1" x14ac:dyDescent="0.25">
      <c r="A68" s="5" t="s">
        <v>156</v>
      </c>
      <c r="B68" s="6">
        <v>145</v>
      </c>
      <c r="C68" s="7">
        <f t="shared" ref="C68" si="40">ROUND(B68*70%,0)</f>
        <v>102</v>
      </c>
      <c r="D68" s="7">
        <f t="shared" ref="D68" si="41">ROUND(B68-C68,0)</f>
        <v>43</v>
      </c>
      <c r="E68" s="8">
        <v>35</v>
      </c>
      <c r="F68" s="9">
        <f t="shared" ref="F68" si="42">D68*E68</f>
        <v>1505</v>
      </c>
      <c r="G68" s="8">
        <f t="shared" ref="G68" si="43">ROUNDDOWN(F68/1.04,2)</f>
        <v>1447.11</v>
      </c>
      <c r="H68" s="8">
        <f t="shared" ref="H68" si="44">ROUND(F68-G68,2)</f>
        <v>57.89</v>
      </c>
    </row>
    <row r="69" spans="1:8" ht="17.25" customHeight="1" x14ac:dyDescent="0.25">
      <c r="A69" s="5" t="s">
        <v>58</v>
      </c>
      <c r="B69" s="6">
        <v>23</v>
      </c>
      <c r="C69" s="7">
        <f t="shared" si="25"/>
        <v>16</v>
      </c>
      <c r="D69" s="7">
        <f t="shared" si="26"/>
        <v>7</v>
      </c>
      <c r="E69" s="8">
        <v>15</v>
      </c>
      <c r="F69" s="9">
        <f t="shared" si="27"/>
        <v>105</v>
      </c>
      <c r="G69" s="8">
        <f t="shared" si="28"/>
        <v>100.96</v>
      </c>
      <c r="H69" s="8">
        <f t="shared" si="29"/>
        <v>4.04</v>
      </c>
    </row>
    <row r="70" spans="1:8" ht="17.25" customHeight="1" x14ac:dyDescent="0.25">
      <c r="A70" s="5" t="s">
        <v>59</v>
      </c>
      <c r="B70" s="6">
        <v>17</v>
      </c>
      <c r="C70" s="7">
        <f t="shared" si="25"/>
        <v>12</v>
      </c>
      <c r="D70" s="7">
        <f t="shared" si="26"/>
        <v>5</v>
      </c>
      <c r="E70" s="8">
        <v>3</v>
      </c>
      <c r="F70" s="9">
        <f t="shared" si="27"/>
        <v>15</v>
      </c>
      <c r="G70" s="8">
        <f t="shared" si="28"/>
        <v>14.42</v>
      </c>
      <c r="H70" s="8">
        <f t="shared" si="29"/>
        <v>0.57999999999999996</v>
      </c>
    </row>
    <row r="71" spans="1:8" ht="17.25" customHeight="1" x14ac:dyDescent="0.25">
      <c r="A71" s="11" t="s">
        <v>138</v>
      </c>
      <c r="B71" s="6"/>
      <c r="C71" s="7">
        <f>ROUND(B71*70%,0)</f>
        <v>0</v>
      </c>
      <c r="D71" s="7">
        <f>ROUND(B71-C71,0)</f>
        <v>0</v>
      </c>
      <c r="E71" s="8">
        <v>10</v>
      </c>
      <c r="F71" s="9">
        <f>D71*E71</f>
        <v>0</v>
      </c>
      <c r="G71" s="8">
        <f>ROUNDDOWN(F71/1.04,2)</f>
        <v>0</v>
      </c>
      <c r="H71" s="8">
        <f>ROUND(F71-G71,2)</f>
        <v>0</v>
      </c>
    </row>
    <row r="72" spans="1:8" ht="17.25" customHeight="1" x14ac:dyDescent="0.25">
      <c r="A72" s="5" t="s">
        <v>60</v>
      </c>
      <c r="B72" s="6">
        <v>1264</v>
      </c>
      <c r="C72" s="7">
        <f t="shared" si="25"/>
        <v>885</v>
      </c>
      <c r="D72" s="7">
        <f t="shared" si="26"/>
        <v>379</v>
      </c>
      <c r="E72" s="8">
        <v>0.65</v>
      </c>
      <c r="F72" s="9">
        <f t="shared" si="27"/>
        <v>246.35</v>
      </c>
      <c r="G72" s="8">
        <f t="shared" si="28"/>
        <v>236.87</v>
      </c>
      <c r="H72" s="8">
        <f t="shared" si="29"/>
        <v>9.48</v>
      </c>
    </row>
    <row r="73" spans="1:8" ht="17.25" customHeight="1" x14ac:dyDescent="0.25">
      <c r="A73" s="5" t="s">
        <v>61</v>
      </c>
      <c r="B73" s="6">
        <v>300</v>
      </c>
      <c r="C73" s="7">
        <f>ROUND(B73*70%,0)</f>
        <v>210</v>
      </c>
      <c r="D73" s="7">
        <f>ROUND(B73-C73,0)</f>
        <v>90</v>
      </c>
      <c r="E73" s="8">
        <v>3.5</v>
      </c>
      <c r="F73" s="9">
        <f>D73*E73</f>
        <v>315</v>
      </c>
      <c r="G73" s="8">
        <f>ROUNDDOWN(F73/1.04,2)</f>
        <v>302.88</v>
      </c>
      <c r="H73" s="8">
        <f>ROUND(F73-G73,2)</f>
        <v>12.12</v>
      </c>
    </row>
    <row r="74" spans="1:8" ht="17.25" customHeight="1" x14ac:dyDescent="0.25">
      <c r="A74" s="5" t="s">
        <v>62</v>
      </c>
      <c r="B74" s="6">
        <v>22</v>
      </c>
      <c r="C74" s="7">
        <f>ROUND(B74*70%,0)</f>
        <v>15</v>
      </c>
      <c r="D74" s="7">
        <f>ROUND(B74-C74,0)</f>
        <v>7</v>
      </c>
      <c r="E74" s="8">
        <v>2.8</v>
      </c>
      <c r="F74" s="9">
        <f>D74*E74</f>
        <v>19.599999999999998</v>
      </c>
      <c r="G74" s="8">
        <f>ROUNDDOWN(F74/1.04,2)</f>
        <v>18.84</v>
      </c>
      <c r="H74" s="8">
        <f>ROUND(F74-G74,2)</f>
        <v>0.76</v>
      </c>
    </row>
    <row r="75" spans="1:8" ht="17.25" customHeight="1" x14ac:dyDescent="0.25">
      <c r="A75" s="5" t="s">
        <v>63</v>
      </c>
      <c r="B75" s="6">
        <v>45</v>
      </c>
      <c r="C75" s="7">
        <f>ROUND(B75*70%,0)</f>
        <v>32</v>
      </c>
      <c r="D75" s="7">
        <f>ROUND(B75-C75,0)</f>
        <v>13</v>
      </c>
      <c r="E75" s="8">
        <v>3</v>
      </c>
      <c r="F75" s="9">
        <f>D75*E75</f>
        <v>39</v>
      </c>
      <c r="G75" s="8">
        <f>ROUNDDOWN(F75/1.04,2)</f>
        <v>37.5</v>
      </c>
      <c r="H75" s="8">
        <f>ROUND(F75-G75,2)</f>
        <v>1.5</v>
      </c>
    </row>
    <row r="76" spans="1:8" ht="17.25" customHeight="1" x14ac:dyDescent="0.25">
      <c r="A76" s="11" t="s">
        <v>119</v>
      </c>
      <c r="B76" s="6">
        <v>507</v>
      </c>
      <c r="C76" s="7">
        <f t="shared" si="25"/>
        <v>355</v>
      </c>
      <c r="D76" s="7">
        <f t="shared" si="26"/>
        <v>152</v>
      </c>
      <c r="E76" s="8">
        <v>1.9</v>
      </c>
      <c r="F76" s="9">
        <f t="shared" si="27"/>
        <v>288.8</v>
      </c>
      <c r="G76" s="8">
        <f t="shared" si="28"/>
        <v>277.69</v>
      </c>
      <c r="H76" s="8">
        <f t="shared" si="29"/>
        <v>11.11</v>
      </c>
    </row>
    <row r="77" spans="1:8" ht="17.25" customHeight="1" x14ac:dyDescent="0.25">
      <c r="A77" s="5" t="s">
        <v>64</v>
      </c>
      <c r="B77" s="6"/>
      <c r="C77" s="7">
        <f t="shared" si="25"/>
        <v>0</v>
      </c>
      <c r="D77" s="7">
        <f t="shared" si="26"/>
        <v>0</v>
      </c>
      <c r="E77" s="8">
        <v>3</v>
      </c>
      <c r="F77" s="9">
        <f t="shared" si="27"/>
        <v>0</v>
      </c>
      <c r="G77" s="8">
        <f t="shared" si="28"/>
        <v>0</v>
      </c>
      <c r="H77" s="8">
        <f t="shared" si="29"/>
        <v>0</v>
      </c>
    </row>
    <row r="78" spans="1:8" ht="17.25" customHeight="1" x14ac:dyDescent="0.25">
      <c r="A78" s="5" t="s">
        <v>66</v>
      </c>
      <c r="B78" s="6">
        <v>89</v>
      </c>
      <c r="C78" s="7">
        <f t="shared" si="25"/>
        <v>62</v>
      </c>
      <c r="D78" s="7">
        <f>ROUND(B78-C78,0)</f>
        <v>27</v>
      </c>
      <c r="E78" s="8">
        <v>3</v>
      </c>
      <c r="F78" s="9">
        <f>D78*E78</f>
        <v>81</v>
      </c>
      <c r="G78" s="8">
        <f t="shared" si="28"/>
        <v>77.88</v>
      </c>
      <c r="H78" s="8">
        <f>ROUND(F78-G78,2)</f>
        <v>3.12</v>
      </c>
    </row>
    <row r="79" spans="1:8" ht="17.25" customHeight="1" x14ac:dyDescent="0.25">
      <c r="A79" s="5" t="s">
        <v>67</v>
      </c>
      <c r="B79" s="6">
        <v>19</v>
      </c>
      <c r="C79" s="7">
        <f t="shared" si="25"/>
        <v>13</v>
      </c>
      <c r="D79" s="7">
        <f t="shared" si="26"/>
        <v>6</v>
      </c>
      <c r="E79" s="8">
        <v>0.9</v>
      </c>
      <c r="F79" s="9">
        <f t="shared" si="27"/>
        <v>5.4</v>
      </c>
      <c r="G79" s="8">
        <f t="shared" si="28"/>
        <v>5.19</v>
      </c>
      <c r="H79" s="8">
        <f t="shared" si="29"/>
        <v>0.21</v>
      </c>
    </row>
    <row r="80" spans="1:8" ht="17.25" customHeight="1" x14ac:dyDescent="0.25">
      <c r="A80" s="5" t="s">
        <v>148</v>
      </c>
      <c r="B80" s="6"/>
      <c r="C80" s="7">
        <f t="shared" ref="C80" si="45">ROUND(B80*70%,0)</f>
        <v>0</v>
      </c>
      <c r="D80" s="7">
        <f t="shared" ref="D80" si="46">ROUND(B80-C80,0)</f>
        <v>0</v>
      </c>
      <c r="E80" s="8">
        <v>2</v>
      </c>
      <c r="F80" s="9">
        <f t="shared" ref="F80" si="47">D80*E80</f>
        <v>0</v>
      </c>
      <c r="G80" s="8">
        <f t="shared" ref="G80" si="48">ROUNDDOWN(F80/1.04,2)</f>
        <v>0</v>
      </c>
      <c r="H80" s="8">
        <f t="shared" ref="H80" si="49">ROUND(F80-G80,2)</f>
        <v>0</v>
      </c>
    </row>
    <row r="81" spans="1:8" ht="17.25" customHeight="1" x14ac:dyDescent="0.25">
      <c r="A81" s="5" t="s">
        <v>158</v>
      </c>
      <c r="B81" s="6">
        <v>110</v>
      </c>
      <c r="C81" s="7">
        <f t="shared" ref="C81" si="50">ROUND(B81*70%,0)</f>
        <v>77</v>
      </c>
      <c r="D81" s="7">
        <f t="shared" ref="D81" si="51">ROUND(B81-C81,0)</f>
        <v>33</v>
      </c>
      <c r="E81" s="8">
        <v>10</v>
      </c>
      <c r="F81" s="9">
        <f t="shared" ref="F81" si="52">D81*E81</f>
        <v>330</v>
      </c>
      <c r="G81" s="8">
        <f t="shared" ref="G81" si="53">ROUNDDOWN(F81/1.04,2)</f>
        <v>317.3</v>
      </c>
      <c r="H81" s="8">
        <f t="shared" ref="H81" si="54">ROUND(F81-G81,2)</f>
        <v>12.7</v>
      </c>
    </row>
    <row r="82" spans="1:8" ht="17.25" customHeight="1" x14ac:dyDescent="0.25">
      <c r="A82" s="5" t="s">
        <v>68</v>
      </c>
      <c r="B82" s="6">
        <v>0</v>
      </c>
      <c r="C82" s="7">
        <f t="shared" si="25"/>
        <v>0</v>
      </c>
      <c r="D82" s="7">
        <f t="shared" si="26"/>
        <v>0</v>
      </c>
      <c r="E82" s="8">
        <v>6.2</v>
      </c>
      <c r="F82" s="9">
        <f t="shared" si="27"/>
        <v>0</v>
      </c>
      <c r="G82" s="8">
        <f t="shared" si="28"/>
        <v>0</v>
      </c>
      <c r="H82" s="8">
        <f t="shared" si="29"/>
        <v>0</v>
      </c>
    </row>
    <row r="83" spans="1:8" ht="17.25" customHeight="1" x14ac:dyDescent="0.25">
      <c r="A83" s="5" t="s">
        <v>69</v>
      </c>
      <c r="B83" s="6">
        <v>416</v>
      </c>
      <c r="C83" s="7">
        <f>ROUND(B83*70%,0)</f>
        <v>291</v>
      </c>
      <c r="D83" s="7">
        <f>ROUND(B83-C83,0)</f>
        <v>125</v>
      </c>
      <c r="E83" s="8">
        <v>1</v>
      </c>
      <c r="F83" s="9">
        <f>D83*E83</f>
        <v>125</v>
      </c>
      <c r="G83" s="8">
        <f>ROUNDDOWN(F83/1.04,2)</f>
        <v>120.19</v>
      </c>
      <c r="H83" s="8">
        <f>ROUND(F83-G83,2)</f>
        <v>4.8099999999999996</v>
      </c>
    </row>
    <row r="84" spans="1:8" ht="17.25" customHeight="1" x14ac:dyDescent="0.25">
      <c r="A84" s="5" t="s">
        <v>70</v>
      </c>
      <c r="B84" s="6"/>
      <c r="C84" s="7">
        <f t="shared" si="25"/>
        <v>0</v>
      </c>
      <c r="D84" s="7">
        <f t="shared" si="26"/>
        <v>0</v>
      </c>
      <c r="E84" s="8">
        <v>0.65</v>
      </c>
      <c r="F84" s="9">
        <f t="shared" si="27"/>
        <v>0</v>
      </c>
      <c r="G84" s="8">
        <f t="shared" si="28"/>
        <v>0</v>
      </c>
      <c r="H84" s="8">
        <f t="shared" si="29"/>
        <v>0</v>
      </c>
    </row>
    <row r="85" spans="1:8" ht="17.25" customHeight="1" x14ac:dyDescent="0.25">
      <c r="A85" s="5" t="s">
        <v>70</v>
      </c>
      <c r="B85" s="6">
        <v>240</v>
      </c>
      <c r="C85" s="7">
        <f>ROUND(B85*70%,0)</f>
        <v>168</v>
      </c>
      <c r="D85" s="7">
        <f>ROUND(B85-C85,0)</f>
        <v>72</v>
      </c>
      <c r="E85" s="8">
        <v>0.8</v>
      </c>
      <c r="F85" s="9">
        <f>D85*E85</f>
        <v>57.6</v>
      </c>
      <c r="G85" s="8">
        <f>ROUNDDOWN(F85/1.04,2)</f>
        <v>55.38</v>
      </c>
      <c r="H85" s="8">
        <f>ROUND(F85-G85,2)</f>
        <v>2.2200000000000002</v>
      </c>
    </row>
    <row r="86" spans="1:8" ht="17.25" customHeight="1" x14ac:dyDescent="0.25">
      <c r="A86" s="5" t="s">
        <v>149</v>
      </c>
      <c r="B86" s="6">
        <v>0</v>
      </c>
      <c r="C86" s="7">
        <f>ROUND(B86*70%,0)</f>
        <v>0</v>
      </c>
      <c r="D86" s="7">
        <f>ROUND(B86-C86,0)</f>
        <v>0</v>
      </c>
      <c r="E86" s="8">
        <v>2.5</v>
      </c>
      <c r="F86" s="9">
        <f>D86*E86</f>
        <v>0</v>
      </c>
      <c r="G86" s="8">
        <f>ROUNDDOWN(F86/1.04,2)</f>
        <v>0</v>
      </c>
      <c r="H86" s="8">
        <f>ROUND(F86-G86,2)</f>
        <v>0</v>
      </c>
    </row>
    <row r="87" spans="1:8" ht="17.25" customHeight="1" x14ac:dyDescent="0.25">
      <c r="A87" s="5" t="s">
        <v>71</v>
      </c>
      <c r="B87" s="6">
        <v>255</v>
      </c>
      <c r="C87" s="7">
        <f>ROUND(B87*70%,0)</f>
        <v>179</v>
      </c>
      <c r="D87" s="7">
        <f>ROUND(B87-C87,0)</f>
        <v>76</v>
      </c>
      <c r="E87" s="8">
        <v>1</v>
      </c>
      <c r="F87" s="9">
        <f>D87*E87</f>
        <v>76</v>
      </c>
      <c r="G87" s="8">
        <f>ROUNDDOWN(F87/1.04,2)</f>
        <v>73.069999999999993</v>
      </c>
      <c r="H87" s="8">
        <f>ROUND(F87-G87,2)</f>
        <v>2.93</v>
      </c>
    </row>
    <row r="88" spans="1:8" ht="17.25" customHeight="1" x14ac:dyDescent="0.25">
      <c r="A88" s="5" t="s">
        <v>72</v>
      </c>
      <c r="B88" s="6">
        <v>1891</v>
      </c>
      <c r="C88" s="7">
        <f t="shared" si="25"/>
        <v>1324</v>
      </c>
      <c r="D88" s="7">
        <f t="shared" si="26"/>
        <v>567</v>
      </c>
      <c r="E88" s="8">
        <v>3</v>
      </c>
      <c r="F88" s="9">
        <f t="shared" si="27"/>
        <v>1701</v>
      </c>
      <c r="G88" s="8">
        <f t="shared" si="28"/>
        <v>1635.57</v>
      </c>
      <c r="H88" s="8">
        <f t="shared" si="29"/>
        <v>65.430000000000007</v>
      </c>
    </row>
    <row r="89" spans="1:8" ht="17.25" customHeight="1" x14ac:dyDescent="0.25">
      <c r="A89" s="5" t="s">
        <v>73</v>
      </c>
      <c r="B89" s="6">
        <v>58</v>
      </c>
      <c r="C89" s="7">
        <f t="shared" si="25"/>
        <v>41</v>
      </c>
      <c r="D89" s="7">
        <f t="shared" si="26"/>
        <v>17</v>
      </c>
      <c r="E89" s="8">
        <v>5</v>
      </c>
      <c r="F89" s="9">
        <f t="shared" si="27"/>
        <v>85</v>
      </c>
      <c r="G89" s="8">
        <f t="shared" si="28"/>
        <v>81.73</v>
      </c>
      <c r="H89" s="8">
        <f t="shared" si="29"/>
        <v>3.27</v>
      </c>
    </row>
    <row r="90" spans="1:8" ht="17.25" customHeight="1" x14ac:dyDescent="0.25">
      <c r="A90" s="5" t="s">
        <v>74</v>
      </c>
      <c r="B90" s="6">
        <v>4024</v>
      </c>
      <c r="C90" s="7">
        <f t="shared" si="25"/>
        <v>2817</v>
      </c>
      <c r="D90" s="7">
        <f t="shared" si="26"/>
        <v>1207</v>
      </c>
      <c r="E90" s="8">
        <v>2.4</v>
      </c>
      <c r="F90" s="9">
        <f t="shared" si="27"/>
        <v>2896.7999999999997</v>
      </c>
      <c r="G90" s="8">
        <f t="shared" si="28"/>
        <v>2785.38</v>
      </c>
      <c r="H90" s="8">
        <f t="shared" si="29"/>
        <v>111.42</v>
      </c>
    </row>
    <row r="91" spans="1:8" ht="17.25" customHeight="1" x14ac:dyDescent="0.25">
      <c r="A91" s="5" t="s">
        <v>75</v>
      </c>
      <c r="B91" s="6">
        <v>105</v>
      </c>
      <c r="C91" s="7">
        <f t="shared" si="25"/>
        <v>74</v>
      </c>
      <c r="D91" s="7">
        <f t="shared" si="26"/>
        <v>31</v>
      </c>
      <c r="E91" s="8">
        <v>6</v>
      </c>
      <c r="F91" s="9">
        <f t="shared" si="27"/>
        <v>186</v>
      </c>
      <c r="G91" s="8">
        <f t="shared" si="28"/>
        <v>178.84</v>
      </c>
      <c r="H91" s="8">
        <f t="shared" si="29"/>
        <v>7.16</v>
      </c>
    </row>
    <row r="92" spans="1:8" ht="17.25" customHeight="1" x14ac:dyDescent="0.25">
      <c r="A92" s="5" t="s">
        <v>76</v>
      </c>
      <c r="B92" s="6">
        <v>1431</v>
      </c>
      <c r="C92" s="7">
        <f>ROUND(B92*70%,0)</f>
        <v>1002</v>
      </c>
      <c r="D92" s="7">
        <f>ROUND(B92-C92,0)</f>
        <v>429</v>
      </c>
      <c r="E92" s="8">
        <v>3.4</v>
      </c>
      <c r="F92" s="9">
        <f>D92*E92</f>
        <v>1458.6</v>
      </c>
      <c r="G92" s="8">
        <f>ROUNDDOWN(F92/1.04,2)</f>
        <v>1402.5</v>
      </c>
      <c r="H92" s="8">
        <f>ROUND(F92-G92,2)</f>
        <v>56.1</v>
      </c>
    </row>
    <row r="93" spans="1:8" ht="17.25" customHeight="1" x14ac:dyDescent="0.25">
      <c r="A93" s="5" t="s">
        <v>77</v>
      </c>
      <c r="B93" s="6">
        <v>10</v>
      </c>
      <c r="C93" s="7">
        <f>ROUND(B93*70%,0)</f>
        <v>7</v>
      </c>
      <c r="D93" s="7">
        <f>ROUND(B93-C93,0)</f>
        <v>3</v>
      </c>
      <c r="E93" s="8">
        <v>3.4</v>
      </c>
      <c r="F93" s="9">
        <f>D93*E93</f>
        <v>10.199999999999999</v>
      </c>
      <c r="G93" s="8">
        <f>ROUNDDOWN(F93/1.04,2)</f>
        <v>9.8000000000000007</v>
      </c>
      <c r="H93" s="8">
        <f>ROUND(F93-G93,2)</f>
        <v>0.4</v>
      </c>
    </row>
    <row r="94" spans="1:8" ht="17.25" customHeight="1" x14ac:dyDescent="0.25">
      <c r="A94" s="5" t="s">
        <v>78</v>
      </c>
      <c r="B94" s="6"/>
      <c r="C94" s="7">
        <f>ROUND(B94*70%,0)</f>
        <v>0</v>
      </c>
      <c r="D94" s="7">
        <f>ROUND(B94-C94,0)</f>
        <v>0</v>
      </c>
      <c r="E94" s="8">
        <v>3.4</v>
      </c>
      <c r="F94" s="9">
        <f>D94*E94</f>
        <v>0</v>
      </c>
      <c r="G94" s="8">
        <f>ROUNDDOWN(F94/1.04,2)</f>
        <v>0</v>
      </c>
      <c r="H94" s="8">
        <f>ROUND(F94-G94,2)</f>
        <v>0</v>
      </c>
    </row>
    <row r="95" spans="1:8" ht="17.25" customHeight="1" x14ac:dyDescent="0.25">
      <c r="A95" s="5" t="s">
        <v>79</v>
      </c>
      <c r="B95" s="6">
        <v>81</v>
      </c>
      <c r="C95" s="7">
        <f t="shared" si="25"/>
        <v>57</v>
      </c>
      <c r="D95" s="7">
        <f t="shared" si="26"/>
        <v>24</v>
      </c>
      <c r="E95" s="8">
        <v>5</v>
      </c>
      <c r="F95" s="9">
        <f t="shared" si="27"/>
        <v>120</v>
      </c>
      <c r="G95" s="8">
        <f t="shared" si="28"/>
        <v>115.38</v>
      </c>
      <c r="H95" s="8">
        <f t="shared" si="29"/>
        <v>4.62</v>
      </c>
    </row>
    <row r="96" spans="1:8" ht="17.25" customHeight="1" x14ac:dyDescent="0.25">
      <c r="A96" s="5" t="s">
        <v>80</v>
      </c>
      <c r="B96" s="6">
        <v>1</v>
      </c>
      <c r="C96" s="7">
        <f t="shared" si="25"/>
        <v>1</v>
      </c>
      <c r="D96" s="7">
        <f t="shared" si="26"/>
        <v>0</v>
      </c>
      <c r="E96" s="8">
        <v>5</v>
      </c>
      <c r="F96" s="9">
        <f t="shared" si="27"/>
        <v>0</v>
      </c>
      <c r="G96" s="8">
        <f t="shared" si="28"/>
        <v>0</v>
      </c>
      <c r="H96" s="8">
        <f t="shared" si="29"/>
        <v>0</v>
      </c>
    </row>
    <row r="97" spans="1:8" ht="17.25" customHeight="1" x14ac:dyDescent="0.25">
      <c r="A97" s="5" t="s">
        <v>81</v>
      </c>
      <c r="B97" s="6">
        <v>3</v>
      </c>
      <c r="C97" s="7">
        <f t="shared" si="25"/>
        <v>2</v>
      </c>
      <c r="D97" s="7">
        <f t="shared" si="26"/>
        <v>1</v>
      </c>
      <c r="E97" s="8">
        <v>5</v>
      </c>
      <c r="F97" s="9">
        <f t="shared" si="27"/>
        <v>5</v>
      </c>
      <c r="G97" s="8">
        <f t="shared" si="28"/>
        <v>4.8</v>
      </c>
      <c r="H97" s="8">
        <f t="shared" si="29"/>
        <v>0.2</v>
      </c>
    </row>
    <row r="98" spans="1:8" ht="17.25" customHeight="1" x14ac:dyDescent="0.25">
      <c r="A98" s="5" t="s">
        <v>82</v>
      </c>
      <c r="B98" s="6">
        <v>22</v>
      </c>
      <c r="C98" s="7">
        <f>ROUND(B98*70%,0)</f>
        <v>15</v>
      </c>
      <c r="D98" s="7">
        <f>ROUND(B98-C98,0)</f>
        <v>7</v>
      </c>
      <c r="E98" s="8">
        <v>6</v>
      </c>
      <c r="F98" s="9">
        <f>D98*E98</f>
        <v>42</v>
      </c>
      <c r="G98" s="8">
        <f>ROUNDDOWN(F98/1.04,2)</f>
        <v>40.380000000000003</v>
      </c>
      <c r="H98" s="8">
        <f>ROUND(F98-G98,2)</f>
        <v>1.62</v>
      </c>
    </row>
    <row r="99" spans="1:8" ht="17.25" customHeight="1" x14ac:dyDescent="0.25">
      <c r="A99" s="5" t="s">
        <v>139</v>
      </c>
      <c r="B99" s="6">
        <v>1</v>
      </c>
      <c r="C99" s="7">
        <f>ROUND(B99*70%,0)</f>
        <v>1</v>
      </c>
      <c r="D99" s="7">
        <f>ROUND(B99-C99,0)</f>
        <v>0</v>
      </c>
      <c r="E99" s="8">
        <v>9</v>
      </c>
      <c r="F99" s="9">
        <f>D99*E99</f>
        <v>0</v>
      </c>
      <c r="G99" s="8">
        <f>ROUNDDOWN(F99/1.04,2)</f>
        <v>0</v>
      </c>
      <c r="H99" s="8">
        <f>ROUND(F99-G99,2)</f>
        <v>0</v>
      </c>
    </row>
    <row r="100" spans="1:8" ht="17.25" customHeight="1" x14ac:dyDescent="0.25">
      <c r="A100" s="5" t="s">
        <v>83</v>
      </c>
      <c r="B100" s="6">
        <v>0</v>
      </c>
      <c r="C100" s="7">
        <f t="shared" si="25"/>
        <v>0</v>
      </c>
      <c r="D100" s="7">
        <f t="shared" si="26"/>
        <v>0</v>
      </c>
      <c r="E100" s="8">
        <v>2.4</v>
      </c>
      <c r="F100" s="9">
        <f t="shared" si="27"/>
        <v>0</v>
      </c>
      <c r="G100" s="8">
        <f t="shared" si="28"/>
        <v>0</v>
      </c>
      <c r="H100" s="8">
        <f t="shared" si="29"/>
        <v>0</v>
      </c>
    </row>
    <row r="101" spans="1:8" ht="17.25" customHeight="1" x14ac:dyDescent="0.25">
      <c r="A101" s="11" t="s">
        <v>120</v>
      </c>
      <c r="B101" s="6">
        <v>1</v>
      </c>
      <c r="C101" s="7">
        <f t="shared" si="25"/>
        <v>1</v>
      </c>
      <c r="D101" s="7">
        <f t="shared" si="26"/>
        <v>0</v>
      </c>
      <c r="E101" s="8">
        <v>15</v>
      </c>
      <c r="F101" s="9">
        <f t="shared" si="27"/>
        <v>0</v>
      </c>
      <c r="G101" s="8">
        <f t="shared" si="28"/>
        <v>0</v>
      </c>
      <c r="H101" s="8">
        <f t="shared" si="29"/>
        <v>0</v>
      </c>
    </row>
    <row r="102" spans="1:8" ht="17.25" customHeight="1" x14ac:dyDescent="0.25">
      <c r="A102" s="5" t="s">
        <v>84</v>
      </c>
      <c r="B102" s="6">
        <v>86</v>
      </c>
      <c r="C102" s="7">
        <f>ROUND(B102*70%,0)</f>
        <v>60</v>
      </c>
      <c r="D102" s="7">
        <f>ROUND(B102-C102,0)</f>
        <v>26</v>
      </c>
      <c r="E102" s="8">
        <v>6</v>
      </c>
      <c r="F102" s="9">
        <f>D102*E102</f>
        <v>156</v>
      </c>
      <c r="G102" s="8">
        <f>ROUNDDOWN(F102/1.04,2)</f>
        <v>150</v>
      </c>
      <c r="H102" s="8">
        <f>ROUND(F102-G102,2)</f>
        <v>6</v>
      </c>
    </row>
    <row r="103" spans="1:8" ht="17.25" customHeight="1" x14ac:dyDescent="0.25">
      <c r="A103" s="5" t="s">
        <v>85</v>
      </c>
      <c r="B103" s="6">
        <v>1</v>
      </c>
      <c r="C103" s="7">
        <f t="shared" si="25"/>
        <v>1</v>
      </c>
      <c r="D103" s="7">
        <f>ROUND(B103-C103,0)</f>
        <v>0</v>
      </c>
      <c r="E103" s="8">
        <v>15</v>
      </c>
      <c r="F103" s="9">
        <f>D103*E103</f>
        <v>0</v>
      </c>
      <c r="G103" s="8">
        <f t="shared" si="28"/>
        <v>0</v>
      </c>
      <c r="H103" s="8">
        <f>ROUND(F103-G103,2)</f>
        <v>0</v>
      </c>
    </row>
    <row r="104" spans="1:8" ht="17.25" customHeight="1" x14ac:dyDescent="0.25">
      <c r="A104" s="5" t="s">
        <v>160</v>
      </c>
      <c r="B104" s="6">
        <v>776</v>
      </c>
      <c r="C104" s="7">
        <f t="shared" ref="C104" si="55">ROUND(B104*70%,0)</f>
        <v>543</v>
      </c>
      <c r="D104" s="7">
        <f>ROUND(B104-C104,0)</f>
        <v>233</v>
      </c>
      <c r="E104" s="8">
        <v>2.5</v>
      </c>
      <c r="F104" s="9">
        <f>D104*E104</f>
        <v>582.5</v>
      </c>
      <c r="G104" s="8">
        <f t="shared" ref="G104" si="56">ROUNDDOWN(F104/1.04,2)</f>
        <v>560.09</v>
      </c>
      <c r="H104" s="8">
        <f>ROUND(F104-G104,2)</f>
        <v>22.41</v>
      </c>
    </row>
    <row r="105" spans="1:8" ht="17.25" customHeight="1" x14ac:dyDescent="0.25">
      <c r="A105" s="5" t="s">
        <v>86</v>
      </c>
      <c r="B105" s="6">
        <v>0</v>
      </c>
      <c r="C105" s="7">
        <f t="shared" si="25"/>
        <v>0</v>
      </c>
      <c r="D105" s="7">
        <f t="shared" si="26"/>
        <v>0</v>
      </c>
      <c r="E105" s="8">
        <v>7</v>
      </c>
      <c r="F105" s="9">
        <f t="shared" si="27"/>
        <v>0</v>
      </c>
      <c r="G105" s="8">
        <f t="shared" si="28"/>
        <v>0</v>
      </c>
      <c r="H105" s="8">
        <f t="shared" si="29"/>
        <v>0</v>
      </c>
    </row>
    <row r="106" spans="1:8" ht="17.25" customHeight="1" x14ac:dyDescent="0.25">
      <c r="A106" s="11" t="s">
        <v>121</v>
      </c>
      <c r="B106" s="6">
        <v>2</v>
      </c>
      <c r="C106" s="7">
        <f t="shared" ref="C106" si="57">ROUND(B106*70%,0)</f>
        <v>1</v>
      </c>
      <c r="D106" s="7">
        <f t="shared" ref="D106" si="58">ROUND(B106-C106,0)</f>
        <v>1</v>
      </c>
      <c r="E106" s="8">
        <v>5</v>
      </c>
      <c r="F106" s="9">
        <f t="shared" ref="F106" si="59">D106*E106</f>
        <v>5</v>
      </c>
      <c r="G106" s="8">
        <f t="shared" ref="G106" si="60">ROUNDDOWN(F106/1.04,2)</f>
        <v>4.8</v>
      </c>
      <c r="H106" s="8">
        <f t="shared" ref="H106" si="61">ROUND(F106-G106,2)</f>
        <v>0.2</v>
      </c>
    </row>
    <row r="107" spans="1:8" ht="17.25" customHeight="1" x14ac:dyDescent="0.25">
      <c r="A107" s="11" t="s">
        <v>122</v>
      </c>
      <c r="B107" s="6">
        <v>3</v>
      </c>
      <c r="C107" s="7">
        <f t="shared" ref="C107" si="62">ROUND(B107*70%,0)</f>
        <v>2</v>
      </c>
      <c r="D107" s="7">
        <f t="shared" ref="D107" si="63">ROUND(B107-C107,0)</f>
        <v>1</v>
      </c>
      <c r="E107" s="8">
        <v>5</v>
      </c>
      <c r="F107" s="9">
        <f t="shared" ref="F107" si="64">D107*E107</f>
        <v>5</v>
      </c>
      <c r="G107" s="8">
        <f t="shared" ref="G107" si="65">ROUNDDOWN(F107/1.04,2)</f>
        <v>4.8</v>
      </c>
      <c r="H107" s="8">
        <f t="shared" ref="H107" si="66">ROUND(F107-G107,2)</f>
        <v>0.2</v>
      </c>
    </row>
    <row r="108" spans="1:8" ht="17.25" customHeight="1" x14ac:dyDescent="0.25">
      <c r="A108" s="11" t="s">
        <v>162</v>
      </c>
      <c r="B108" s="6">
        <v>9</v>
      </c>
      <c r="C108" s="7">
        <f t="shared" ref="C108" si="67">ROUND(B108*70%,0)</f>
        <v>6</v>
      </c>
      <c r="D108" s="7">
        <f t="shared" ref="D108" si="68">ROUND(B108-C108,0)</f>
        <v>3</v>
      </c>
      <c r="E108" s="8">
        <v>20</v>
      </c>
      <c r="F108" s="9">
        <f t="shared" ref="F108" si="69">D108*E108</f>
        <v>60</v>
      </c>
      <c r="G108" s="8">
        <f t="shared" ref="G108" si="70">ROUNDDOWN(F108/1.04,2)</f>
        <v>57.69</v>
      </c>
      <c r="H108" s="8">
        <f t="shared" ref="H108" si="71">ROUND(F108-G108,2)</f>
        <v>2.31</v>
      </c>
    </row>
    <row r="109" spans="1:8" ht="17.25" customHeight="1" x14ac:dyDescent="0.25">
      <c r="A109" s="11" t="s">
        <v>123</v>
      </c>
      <c r="B109" s="6">
        <v>3</v>
      </c>
      <c r="C109" s="7">
        <f t="shared" ref="C109" si="72">ROUND(B109*70%,0)</f>
        <v>2</v>
      </c>
      <c r="D109" s="7">
        <f t="shared" ref="D109" si="73">ROUND(B109-C109,0)</f>
        <v>1</v>
      </c>
      <c r="E109" s="8">
        <v>2.5</v>
      </c>
      <c r="F109" s="9">
        <f t="shared" ref="F109" si="74">D109*E109</f>
        <v>2.5</v>
      </c>
      <c r="G109" s="8">
        <f t="shared" ref="G109" si="75">ROUNDDOWN(F109/1.04,2)</f>
        <v>2.4</v>
      </c>
      <c r="H109" s="8">
        <f t="shared" ref="H109" si="76">ROUND(F109-G109,2)</f>
        <v>0.1</v>
      </c>
    </row>
    <row r="110" spans="1:8" ht="17.25" customHeight="1" x14ac:dyDescent="0.25">
      <c r="A110" s="5" t="s">
        <v>87</v>
      </c>
      <c r="B110" s="6">
        <v>1538</v>
      </c>
      <c r="C110" s="7">
        <f>ROUND(B110*70%,0)</f>
        <v>1077</v>
      </c>
      <c r="D110" s="7">
        <f>ROUND(B110-C110,0)</f>
        <v>461</v>
      </c>
      <c r="E110" s="8">
        <v>3</v>
      </c>
      <c r="F110" s="9">
        <f>D110*E110</f>
        <v>1383</v>
      </c>
      <c r="G110" s="8">
        <f>ROUNDDOWN(F110/1.04,2)</f>
        <v>1329.8</v>
      </c>
      <c r="H110" s="8">
        <f>ROUND(F110-G110,2)</f>
        <v>53.2</v>
      </c>
    </row>
    <row r="111" spans="1:8" ht="17.25" customHeight="1" x14ac:dyDescent="0.25">
      <c r="A111" s="5" t="s">
        <v>88</v>
      </c>
      <c r="B111" s="6">
        <v>37</v>
      </c>
      <c r="C111" s="7">
        <f t="shared" si="25"/>
        <v>26</v>
      </c>
      <c r="D111" s="7">
        <f t="shared" si="26"/>
        <v>11</v>
      </c>
      <c r="E111" s="8">
        <v>8</v>
      </c>
      <c r="F111" s="9">
        <f t="shared" si="27"/>
        <v>88</v>
      </c>
      <c r="G111" s="8">
        <f t="shared" si="28"/>
        <v>84.61</v>
      </c>
      <c r="H111" s="8">
        <f t="shared" si="29"/>
        <v>3.39</v>
      </c>
    </row>
    <row r="112" spans="1:8" ht="17.25" customHeight="1" x14ac:dyDescent="0.25">
      <c r="A112" s="5" t="s">
        <v>89</v>
      </c>
      <c r="B112" s="6">
        <v>0</v>
      </c>
      <c r="C112" s="7">
        <f>ROUND(B112*70%,0)</f>
        <v>0</v>
      </c>
      <c r="D112" s="7">
        <f>ROUND(B112-C112,0)</f>
        <v>0</v>
      </c>
      <c r="E112" s="8">
        <v>3</v>
      </c>
      <c r="F112" s="9">
        <f>D112*E112</f>
        <v>0</v>
      </c>
      <c r="G112" s="8">
        <f>ROUNDDOWN(F112/1.04,2)</f>
        <v>0</v>
      </c>
      <c r="H112" s="8">
        <f>ROUND(F112-G112,2)</f>
        <v>0</v>
      </c>
    </row>
    <row r="113" spans="1:8" ht="17.25" customHeight="1" x14ac:dyDescent="0.25">
      <c r="A113" s="5" t="s">
        <v>90</v>
      </c>
      <c r="B113" s="6">
        <v>1</v>
      </c>
      <c r="C113" s="7">
        <f t="shared" si="25"/>
        <v>1</v>
      </c>
      <c r="D113" s="7">
        <f t="shared" si="26"/>
        <v>0</v>
      </c>
      <c r="E113" s="8">
        <v>8</v>
      </c>
      <c r="F113" s="9">
        <f t="shared" si="27"/>
        <v>0</v>
      </c>
      <c r="G113" s="8">
        <f t="shared" si="28"/>
        <v>0</v>
      </c>
      <c r="H113" s="8">
        <f t="shared" si="29"/>
        <v>0</v>
      </c>
    </row>
    <row r="114" spans="1:8" ht="17.25" customHeight="1" x14ac:dyDescent="0.25">
      <c r="A114" s="5" t="s">
        <v>91</v>
      </c>
      <c r="B114" s="6">
        <v>6</v>
      </c>
      <c r="C114" s="7">
        <f t="shared" ref="C114:C146" si="77">ROUND(B114*70%,0)</f>
        <v>4</v>
      </c>
      <c r="D114" s="7">
        <f t="shared" ref="D114:D146" si="78">ROUND(B114-C114,0)</f>
        <v>2</v>
      </c>
      <c r="E114" s="8">
        <v>6</v>
      </c>
      <c r="F114" s="9">
        <f t="shared" ref="F114:F146" si="79">D114*E114</f>
        <v>12</v>
      </c>
      <c r="G114" s="8">
        <f t="shared" ref="G114:G146" si="80">ROUNDDOWN(F114/1.04,2)</f>
        <v>11.53</v>
      </c>
      <c r="H114" s="8">
        <f t="shared" ref="H114:H146" si="81">ROUND(F114-G114,2)</f>
        <v>0.47</v>
      </c>
    </row>
    <row r="115" spans="1:8" ht="17.25" customHeight="1" x14ac:dyDescent="0.25">
      <c r="A115" s="5" t="s">
        <v>164</v>
      </c>
      <c r="B115" s="6">
        <v>97</v>
      </c>
      <c r="C115" s="7">
        <f t="shared" ref="C115" si="82">ROUND(B115*70%,0)</f>
        <v>68</v>
      </c>
      <c r="D115" s="7">
        <f t="shared" ref="D115" si="83">ROUND(B115-C115,0)</f>
        <v>29</v>
      </c>
      <c r="E115" s="8">
        <v>2</v>
      </c>
      <c r="F115" s="9">
        <f t="shared" ref="F115" si="84">D115*E115</f>
        <v>58</v>
      </c>
      <c r="G115" s="8">
        <f t="shared" ref="G115" si="85">ROUNDDOWN(F115/1.04,2)</f>
        <v>55.76</v>
      </c>
      <c r="H115" s="8">
        <f t="shared" ref="H115" si="86">ROUND(F115-G115,2)</f>
        <v>2.2400000000000002</v>
      </c>
    </row>
    <row r="116" spans="1:8" ht="17.25" customHeight="1" x14ac:dyDescent="0.25">
      <c r="A116" s="5" t="s">
        <v>92</v>
      </c>
      <c r="B116" s="6">
        <v>0</v>
      </c>
      <c r="C116" s="7">
        <f t="shared" si="77"/>
        <v>0</v>
      </c>
      <c r="D116" s="7">
        <f>ROUND(B116-C116,0)</f>
        <v>0</v>
      </c>
      <c r="E116" s="8">
        <v>14</v>
      </c>
      <c r="F116" s="9">
        <f>D116*E116</f>
        <v>0</v>
      </c>
      <c r="G116" s="8">
        <f t="shared" si="80"/>
        <v>0</v>
      </c>
      <c r="H116" s="8">
        <f>ROUND(F116-G116,2)</f>
        <v>0</v>
      </c>
    </row>
    <row r="117" spans="1:8" ht="17.25" customHeight="1" x14ac:dyDescent="0.25">
      <c r="A117" s="5" t="s">
        <v>93</v>
      </c>
      <c r="B117" s="6">
        <v>1</v>
      </c>
      <c r="C117" s="7">
        <f t="shared" si="77"/>
        <v>1</v>
      </c>
      <c r="D117" s="7">
        <f>ROUND(B117-C117,0)</f>
        <v>0</v>
      </c>
      <c r="E117" s="8">
        <v>12</v>
      </c>
      <c r="F117" s="9">
        <f>D117*E117</f>
        <v>0</v>
      </c>
      <c r="G117" s="8">
        <f t="shared" si="80"/>
        <v>0</v>
      </c>
      <c r="H117" s="8">
        <f>ROUND(F117-G117,2)</f>
        <v>0</v>
      </c>
    </row>
    <row r="118" spans="1:8" ht="17.25" customHeight="1" x14ac:dyDescent="0.25">
      <c r="A118" s="5" t="s">
        <v>94</v>
      </c>
      <c r="B118" s="6">
        <v>0</v>
      </c>
      <c r="C118" s="7">
        <f t="shared" si="77"/>
        <v>0</v>
      </c>
      <c r="D118" s="7">
        <f>ROUND(B118-C118,0)</f>
        <v>0</v>
      </c>
      <c r="E118" s="8">
        <v>14</v>
      </c>
      <c r="F118" s="9">
        <f>D118*E118</f>
        <v>0</v>
      </c>
      <c r="G118" s="8">
        <f t="shared" si="80"/>
        <v>0</v>
      </c>
      <c r="H118" s="8">
        <f>ROUND(F118-G118,2)</f>
        <v>0</v>
      </c>
    </row>
    <row r="119" spans="1:8" ht="17.25" customHeight="1" x14ac:dyDescent="0.25">
      <c r="A119" s="5" t="s">
        <v>95</v>
      </c>
      <c r="B119" s="6">
        <v>0</v>
      </c>
      <c r="C119" s="7">
        <f>ROUND(B119*70%,0)</f>
        <v>0</v>
      </c>
      <c r="D119" s="7">
        <f>ROUND(B119-C119,0)</f>
        <v>0</v>
      </c>
      <c r="E119" s="8">
        <v>10</v>
      </c>
      <c r="F119" s="9">
        <f>D119*E119</f>
        <v>0</v>
      </c>
      <c r="G119" s="8">
        <f>ROUNDDOWN(F119/1.04,2)</f>
        <v>0</v>
      </c>
      <c r="H119" s="8">
        <f>ROUND(F119-G119,2)</f>
        <v>0</v>
      </c>
    </row>
    <row r="120" spans="1:8" ht="17.25" customHeight="1" x14ac:dyDescent="0.25">
      <c r="A120" s="11" t="s">
        <v>140</v>
      </c>
      <c r="B120" s="6"/>
      <c r="C120" s="7">
        <f t="shared" si="77"/>
        <v>0</v>
      </c>
      <c r="D120" s="7">
        <f t="shared" si="78"/>
        <v>0</v>
      </c>
      <c r="E120" s="8">
        <v>15</v>
      </c>
      <c r="F120" s="9">
        <f t="shared" si="79"/>
        <v>0</v>
      </c>
      <c r="G120" s="8">
        <f t="shared" si="80"/>
        <v>0</v>
      </c>
      <c r="H120" s="8">
        <f t="shared" si="81"/>
        <v>0</v>
      </c>
    </row>
    <row r="121" spans="1:8" ht="17.25" customHeight="1" x14ac:dyDescent="0.25">
      <c r="A121" s="11" t="s">
        <v>150</v>
      </c>
      <c r="B121" s="6">
        <v>0</v>
      </c>
      <c r="C121" s="7">
        <f t="shared" ref="C121" si="87">ROUND(B121*70%,0)</f>
        <v>0</v>
      </c>
      <c r="D121" s="7">
        <f t="shared" ref="D121" si="88">ROUND(B121-C121,0)</f>
        <v>0</v>
      </c>
      <c r="E121" s="8">
        <v>10</v>
      </c>
      <c r="F121" s="9">
        <f t="shared" ref="F121" si="89">D121*E121</f>
        <v>0</v>
      </c>
      <c r="G121" s="8">
        <f t="shared" ref="G121" si="90">ROUNDDOWN(F121/1.04,2)</f>
        <v>0</v>
      </c>
      <c r="H121" s="8">
        <f t="shared" ref="H121" si="91">ROUND(F121-G121,2)</f>
        <v>0</v>
      </c>
    </row>
    <row r="122" spans="1:8" ht="17.25" customHeight="1" x14ac:dyDescent="0.25">
      <c r="A122" s="11" t="s">
        <v>124</v>
      </c>
      <c r="B122" s="6">
        <v>37</v>
      </c>
      <c r="C122" s="7">
        <f t="shared" si="77"/>
        <v>26</v>
      </c>
      <c r="D122" s="7">
        <f t="shared" si="78"/>
        <v>11</v>
      </c>
      <c r="E122" s="8">
        <v>9</v>
      </c>
      <c r="F122" s="9">
        <f t="shared" si="79"/>
        <v>99</v>
      </c>
      <c r="G122" s="8">
        <f t="shared" si="80"/>
        <v>95.19</v>
      </c>
      <c r="H122" s="8">
        <f t="shared" si="81"/>
        <v>3.81</v>
      </c>
    </row>
    <row r="123" spans="1:8" ht="17.25" customHeight="1" x14ac:dyDescent="0.25">
      <c r="A123" s="11" t="s">
        <v>125</v>
      </c>
      <c r="B123" s="6">
        <v>23</v>
      </c>
      <c r="C123" s="7">
        <f t="shared" si="77"/>
        <v>16</v>
      </c>
      <c r="D123" s="7">
        <f t="shared" si="78"/>
        <v>7</v>
      </c>
      <c r="E123" s="8">
        <v>9</v>
      </c>
      <c r="F123" s="9">
        <f t="shared" si="79"/>
        <v>63</v>
      </c>
      <c r="G123" s="8">
        <f t="shared" si="80"/>
        <v>60.57</v>
      </c>
      <c r="H123" s="8">
        <f t="shared" si="81"/>
        <v>2.4300000000000002</v>
      </c>
    </row>
    <row r="124" spans="1:8" ht="17.25" customHeight="1" x14ac:dyDescent="0.25">
      <c r="A124" s="11" t="s">
        <v>126</v>
      </c>
      <c r="B124" s="6">
        <v>17</v>
      </c>
      <c r="C124" s="7">
        <f t="shared" si="77"/>
        <v>12</v>
      </c>
      <c r="D124" s="7">
        <f t="shared" si="78"/>
        <v>5</v>
      </c>
      <c r="E124" s="8">
        <v>9</v>
      </c>
      <c r="F124" s="9">
        <f t="shared" si="79"/>
        <v>45</v>
      </c>
      <c r="G124" s="8">
        <f t="shared" si="80"/>
        <v>43.26</v>
      </c>
      <c r="H124" s="8">
        <f t="shared" si="81"/>
        <v>1.74</v>
      </c>
    </row>
    <row r="125" spans="1:8" ht="17.25" customHeight="1" x14ac:dyDescent="0.25">
      <c r="A125" s="5" t="s">
        <v>96</v>
      </c>
      <c r="B125" s="6">
        <v>227</v>
      </c>
      <c r="C125" s="7">
        <f t="shared" si="77"/>
        <v>159</v>
      </c>
      <c r="D125" s="7">
        <f t="shared" si="78"/>
        <v>68</v>
      </c>
      <c r="E125" s="8">
        <v>5</v>
      </c>
      <c r="F125" s="9">
        <f t="shared" si="79"/>
        <v>340</v>
      </c>
      <c r="G125" s="8">
        <f t="shared" si="80"/>
        <v>326.92</v>
      </c>
      <c r="H125" s="8">
        <f t="shared" si="81"/>
        <v>13.08</v>
      </c>
    </row>
    <row r="126" spans="1:8" ht="17.25" customHeight="1" x14ac:dyDescent="0.25">
      <c r="A126" s="5" t="s">
        <v>97</v>
      </c>
      <c r="B126" s="6">
        <v>2</v>
      </c>
      <c r="C126" s="7">
        <f t="shared" si="77"/>
        <v>1</v>
      </c>
      <c r="D126" s="7">
        <f t="shared" si="78"/>
        <v>1</v>
      </c>
      <c r="E126" s="8">
        <v>8.5</v>
      </c>
      <c r="F126" s="9">
        <f t="shared" si="79"/>
        <v>8.5</v>
      </c>
      <c r="G126" s="8">
        <f t="shared" si="80"/>
        <v>8.17</v>
      </c>
      <c r="H126" s="8">
        <f t="shared" si="81"/>
        <v>0.33</v>
      </c>
    </row>
    <row r="127" spans="1:8" ht="17.25" customHeight="1" x14ac:dyDescent="0.25">
      <c r="A127" s="5" t="s">
        <v>98</v>
      </c>
      <c r="B127" s="6">
        <v>1270</v>
      </c>
      <c r="C127" s="7">
        <f>ROUND(B127*70%,0)</f>
        <v>889</v>
      </c>
      <c r="D127" s="7">
        <f>ROUND(B127-C127,0)</f>
        <v>381</v>
      </c>
      <c r="E127" s="8">
        <v>1.6</v>
      </c>
      <c r="F127" s="9">
        <f>D127*E127</f>
        <v>609.6</v>
      </c>
      <c r="G127" s="8">
        <f>ROUNDDOWN(F127/1.04,2)</f>
        <v>586.15</v>
      </c>
      <c r="H127" s="8">
        <f>ROUND(F127-G127,2)</f>
        <v>23.45</v>
      </c>
    </row>
    <row r="128" spans="1:8" ht="17.25" customHeight="1" x14ac:dyDescent="0.25">
      <c r="A128" s="5" t="s">
        <v>99</v>
      </c>
      <c r="B128" s="6">
        <v>454</v>
      </c>
      <c r="C128" s="7">
        <f t="shared" si="77"/>
        <v>318</v>
      </c>
      <c r="D128" s="7">
        <f>ROUND(B128-C128,0)</f>
        <v>136</v>
      </c>
      <c r="E128" s="8">
        <v>1.6</v>
      </c>
      <c r="F128" s="9">
        <f>D128*E128</f>
        <v>217.60000000000002</v>
      </c>
      <c r="G128" s="8">
        <f t="shared" si="80"/>
        <v>209.23</v>
      </c>
      <c r="H128" s="8">
        <f>ROUND(F128-G128,2)</f>
        <v>8.3699999999999992</v>
      </c>
    </row>
    <row r="129" spans="1:8" ht="17.25" customHeight="1" x14ac:dyDescent="0.25">
      <c r="A129" s="5" t="s">
        <v>100</v>
      </c>
      <c r="B129" s="6">
        <v>1610</v>
      </c>
      <c r="C129" s="7">
        <f t="shared" si="77"/>
        <v>1127</v>
      </c>
      <c r="D129" s="7">
        <f>ROUND(B129-C129,0)</f>
        <v>483</v>
      </c>
      <c r="E129" s="8">
        <v>1.6</v>
      </c>
      <c r="F129" s="9">
        <f>D129*E129</f>
        <v>772.80000000000007</v>
      </c>
      <c r="G129" s="8">
        <f t="shared" si="80"/>
        <v>743.07</v>
      </c>
      <c r="H129" s="8">
        <f>ROUND(F129-G129,2)</f>
        <v>29.73</v>
      </c>
    </row>
    <row r="130" spans="1:8" ht="17.25" customHeight="1" x14ac:dyDescent="0.25">
      <c r="A130" s="5" t="s">
        <v>101</v>
      </c>
      <c r="B130" s="6">
        <v>32</v>
      </c>
      <c r="C130" s="7">
        <f t="shared" si="77"/>
        <v>22</v>
      </c>
      <c r="D130" s="7">
        <f>ROUND(B130-C130,0)</f>
        <v>10</v>
      </c>
      <c r="E130" s="8">
        <v>3.5</v>
      </c>
      <c r="F130" s="9">
        <f>D130*E130</f>
        <v>35</v>
      </c>
      <c r="G130" s="8">
        <f t="shared" si="80"/>
        <v>33.65</v>
      </c>
      <c r="H130" s="8">
        <f>ROUND(F130-G130,2)</f>
        <v>1.35</v>
      </c>
    </row>
    <row r="131" spans="1:8" ht="17.25" customHeight="1" x14ac:dyDescent="0.25">
      <c r="A131" s="5" t="s">
        <v>151</v>
      </c>
      <c r="B131" s="6">
        <v>56</v>
      </c>
      <c r="C131" s="7">
        <f t="shared" ref="C131" si="92">ROUND(B131*70%,0)</f>
        <v>39</v>
      </c>
      <c r="D131" s="7">
        <f>ROUND(B131-C131,0)</f>
        <v>17</v>
      </c>
      <c r="E131" s="8">
        <v>7</v>
      </c>
      <c r="F131" s="9">
        <f>D131*E131</f>
        <v>119</v>
      </c>
      <c r="G131" s="8">
        <f t="shared" ref="G131" si="93">ROUNDDOWN(F131/1.04,2)</f>
        <v>114.42</v>
      </c>
      <c r="H131" s="8">
        <f>ROUND(F131-G131,2)</f>
        <v>4.58</v>
      </c>
    </row>
    <row r="132" spans="1:8" ht="17.25" customHeight="1" x14ac:dyDescent="0.25">
      <c r="A132" s="11" t="s">
        <v>127</v>
      </c>
      <c r="B132" s="6"/>
      <c r="C132" s="7">
        <f t="shared" si="77"/>
        <v>0</v>
      </c>
      <c r="D132" s="7">
        <f t="shared" si="78"/>
        <v>0</v>
      </c>
      <c r="E132" s="8">
        <v>3</v>
      </c>
      <c r="F132" s="9">
        <f t="shared" si="79"/>
        <v>0</v>
      </c>
      <c r="G132" s="8">
        <f t="shared" si="80"/>
        <v>0</v>
      </c>
      <c r="H132" s="8">
        <f t="shared" si="81"/>
        <v>0</v>
      </c>
    </row>
    <row r="133" spans="1:8" ht="17.25" customHeight="1" x14ac:dyDescent="0.25">
      <c r="A133" s="5" t="s">
        <v>102</v>
      </c>
      <c r="B133" s="6">
        <v>57</v>
      </c>
      <c r="C133" s="7">
        <f>ROUND(B133*70%,0)</f>
        <v>40</v>
      </c>
      <c r="D133" s="7">
        <f>ROUND(B133-C133,0)</f>
        <v>17</v>
      </c>
      <c r="E133" s="8">
        <v>6</v>
      </c>
      <c r="F133" s="9">
        <f>D133*E133</f>
        <v>102</v>
      </c>
      <c r="G133" s="8">
        <f>ROUNDDOWN(F133/1.04,2)</f>
        <v>98.07</v>
      </c>
      <c r="H133" s="8">
        <f>ROUND(F133-G133,2)</f>
        <v>3.93</v>
      </c>
    </row>
    <row r="134" spans="1:8" ht="17.25" customHeight="1" x14ac:dyDescent="0.25">
      <c r="A134" s="5" t="s">
        <v>103</v>
      </c>
      <c r="B134" s="6">
        <v>6747</v>
      </c>
      <c r="C134" s="7">
        <f t="shared" si="77"/>
        <v>4723</v>
      </c>
      <c r="D134" s="7">
        <f t="shared" si="78"/>
        <v>2024</v>
      </c>
      <c r="E134" s="8">
        <v>2</v>
      </c>
      <c r="F134" s="9">
        <f t="shared" si="79"/>
        <v>4048</v>
      </c>
      <c r="G134" s="8">
        <f t="shared" si="80"/>
        <v>3892.3</v>
      </c>
      <c r="H134" s="8">
        <f t="shared" si="81"/>
        <v>155.69999999999999</v>
      </c>
    </row>
    <row r="135" spans="1:8" ht="17.25" customHeight="1" x14ac:dyDescent="0.25">
      <c r="A135" s="5" t="s">
        <v>104</v>
      </c>
      <c r="B135" s="6">
        <v>4214</v>
      </c>
      <c r="C135" s="7">
        <f t="shared" si="77"/>
        <v>2950</v>
      </c>
      <c r="D135" s="7">
        <f t="shared" si="78"/>
        <v>1264</v>
      </c>
      <c r="E135" s="8">
        <v>2</v>
      </c>
      <c r="F135" s="9">
        <f t="shared" si="79"/>
        <v>2528</v>
      </c>
      <c r="G135" s="8">
        <f t="shared" si="80"/>
        <v>2430.7600000000002</v>
      </c>
      <c r="H135" s="8">
        <f t="shared" si="81"/>
        <v>97.24</v>
      </c>
    </row>
    <row r="136" spans="1:8" ht="17.25" customHeight="1" x14ac:dyDescent="0.25">
      <c r="A136" s="5" t="s">
        <v>105</v>
      </c>
      <c r="B136" s="6">
        <v>0</v>
      </c>
      <c r="C136" s="7">
        <f t="shared" si="77"/>
        <v>0</v>
      </c>
      <c r="D136" s="7">
        <f t="shared" si="78"/>
        <v>0</v>
      </c>
      <c r="E136" s="8">
        <v>1.5</v>
      </c>
      <c r="F136" s="9">
        <f t="shared" si="79"/>
        <v>0</v>
      </c>
      <c r="G136" s="8">
        <f t="shared" si="80"/>
        <v>0</v>
      </c>
      <c r="H136" s="8">
        <f t="shared" si="81"/>
        <v>0</v>
      </c>
    </row>
    <row r="137" spans="1:8" ht="17.25" customHeight="1" x14ac:dyDescent="0.25">
      <c r="A137" s="11" t="s">
        <v>128</v>
      </c>
      <c r="B137" s="6"/>
      <c r="C137" s="7">
        <f t="shared" ref="C137" si="94">ROUND(B137*70%,0)</f>
        <v>0</v>
      </c>
      <c r="D137" s="7">
        <f t="shared" ref="D137" si="95">ROUND(B137-C137,0)</f>
        <v>0</v>
      </c>
      <c r="E137" s="8">
        <v>3</v>
      </c>
      <c r="F137" s="9">
        <f t="shared" ref="F137" si="96">D137*E137</f>
        <v>0</v>
      </c>
      <c r="G137" s="8">
        <f t="shared" ref="G137" si="97">ROUNDDOWN(F137/1.04,2)</f>
        <v>0</v>
      </c>
      <c r="H137" s="8">
        <f t="shared" ref="H137" si="98">ROUND(F137-G137,2)</f>
        <v>0</v>
      </c>
    </row>
    <row r="138" spans="1:8" ht="17.25" customHeight="1" x14ac:dyDescent="0.25">
      <c r="A138" s="5" t="s">
        <v>106</v>
      </c>
      <c r="B138" s="6"/>
      <c r="C138" s="7">
        <f t="shared" si="77"/>
        <v>0</v>
      </c>
      <c r="D138" s="7">
        <f t="shared" si="78"/>
        <v>0</v>
      </c>
      <c r="E138" s="8">
        <v>0.85</v>
      </c>
      <c r="F138" s="9">
        <f t="shared" si="79"/>
        <v>0</v>
      </c>
      <c r="G138" s="8">
        <f t="shared" si="80"/>
        <v>0</v>
      </c>
      <c r="H138" s="8">
        <f t="shared" si="81"/>
        <v>0</v>
      </c>
    </row>
    <row r="139" spans="1:8" ht="17.25" customHeight="1" x14ac:dyDescent="0.25">
      <c r="A139" s="11" t="s">
        <v>129</v>
      </c>
      <c r="B139" s="6"/>
      <c r="C139" s="7">
        <f>ROUND(B139*70%,0)</f>
        <v>0</v>
      </c>
      <c r="D139" s="7">
        <f>ROUND(B139-C139,0)</f>
        <v>0</v>
      </c>
      <c r="E139" s="8">
        <v>2.5</v>
      </c>
      <c r="F139" s="9">
        <f>D139*E139</f>
        <v>0</v>
      </c>
      <c r="G139" s="8">
        <f>ROUNDDOWN(F139/1.04,2)</f>
        <v>0</v>
      </c>
      <c r="H139" s="8">
        <f>ROUND(F139-G139,2)</f>
        <v>0</v>
      </c>
    </row>
    <row r="140" spans="1:8" ht="17.25" customHeight="1" x14ac:dyDescent="0.25">
      <c r="A140" s="5" t="s">
        <v>107</v>
      </c>
      <c r="B140" s="6"/>
      <c r="C140" s="7">
        <f>ROUND(B140*70%,0)</f>
        <v>0</v>
      </c>
      <c r="D140" s="7">
        <f>ROUND(B140-C140,0)</f>
        <v>0</v>
      </c>
      <c r="E140" s="8">
        <v>1</v>
      </c>
      <c r="F140" s="9">
        <f>D140*E140</f>
        <v>0</v>
      </c>
      <c r="G140" s="8">
        <f>ROUNDDOWN(F140/1.04,2)</f>
        <v>0</v>
      </c>
      <c r="H140" s="8">
        <f>ROUND(F140-G140,2)</f>
        <v>0</v>
      </c>
    </row>
    <row r="141" spans="1:8" ht="17.25" customHeight="1" x14ac:dyDescent="0.25">
      <c r="A141" s="11" t="s">
        <v>130</v>
      </c>
      <c r="B141" s="6">
        <v>2</v>
      </c>
      <c r="C141" s="7">
        <f t="shared" ref="C141:C145" si="99">ROUND(B141*70%,0)</f>
        <v>1</v>
      </c>
      <c r="D141" s="7">
        <f t="shared" ref="D141:D145" si="100">ROUND(B141-C141,0)</f>
        <v>1</v>
      </c>
      <c r="E141" s="8">
        <v>4.8</v>
      </c>
      <c r="F141" s="9">
        <f t="shared" ref="F141:F145" si="101">D141*E141</f>
        <v>4.8</v>
      </c>
      <c r="G141" s="8">
        <f t="shared" ref="G141:G145" si="102">ROUNDDOWN(F141/1.04,2)</f>
        <v>4.6100000000000003</v>
      </c>
      <c r="H141" s="8">
        <f t="shared" ref="H141:H145" si="103">ROUND(F141-G141,2)</f>
        <v>0.19</v>
      </c>
    </row>
    <row r="142" spans="1:8" ht="17.25" customHeight="1" x14ac:dyDescent="0.25">
      <c r="A142" s="11" t="s">
        <v>131</v>
      </c>
      <c r="B142" s="6">
        <v>1</v>
      </c>
      <c r="C142" s="7">
        <f t="shared" si="99"/>
        <v>1</v>
      </c>
      <c r="D142" s="7">
        <f t="shared" si="100"/>
        <v>0</v>
      </c>
      <c r="E142" s="8">
        <v>4.8</v>
      </c>
      <c r="F142" s="9">
        <f t="shared" si="101"/>
        <v>0</v>
      </c>
      <c r="G142" s="8">
        <f t="shared" si="102"/>
        <v>0</v>
      </c>
      <c r="H142" s="8">
        <f t="shared" si="103"/>
        <v>0</v>
      </c>
    </row>
    <row r="143" spans="1:8" ht="17.25" customHeight="1" x14ac:dyDescent="0.25">
      <c r="A143" s="11" t="s">
        <v>132</v>
      </c>
      <c r="B143" s="6"/>
      <c r="C143" s="7">
        <f t="shared" si="99"/>
        <v>0</v>
      </c>
      <c r="D143" s="7">
        <f t="shared" si="100"/>
        <v>0</v>
      </c>
      <c r="E143" s="8">
        <v>3.8</v>
      </c>
      <c r="F143" s="9">
        <f t="shared" si="101"/>
        <v>0</v>
      </c>
      <c r="G143" s="8">
        <f t="shared" si="102"/>
        <v>0</v>
      </c>
      <c r="H143" s="8">
        <f t="shared" si="103"/>
        <v>0</v>
      </c>
    </row>
    <row r="144" spans="1:8" ht="17.25" customHeight="1" x14ac:dyDescent="0.25">
      <c r="A144" s="11" t="s">
        <v>133</v>
      </c>
      <c r="B144" s="6"/>
      <c r="C144" s="7">
        <f t="shared" si="99"/>
        <v>0</v>
      </c>
      <c r="D144" s="7">
        <f t="shared" si="100"/>
        <v>0</v>
      </c>
      <c r="E144" s="8">
        <v>2</v>
      </c>
      <c r="F144" s="9">
        <f t="shared" si="101"/>
        <v>0</v>
      </c>
      <c r="G144" s="8">
        <f t="shared" si="102"/>
        <v>0</v>
      </c>
      <c r="H144" s="8">
        <f t="shared" si="103"/>
        <v>0</v>
      </c>
    </row>
    <row r="145" spans="1:8" ht="17.25" customHeight="1" x14ac:dyDescent="0.25">
      <c r="A145" s="5" t="s">
        <v>108</v>
      </c>
      <c r="B145" s="6">
        <v>1</v>
      </c>
      <c r="C145" s="7">
        <f t="shared" si="99"/>
        <v>1</v>
      </c>
      <c r="D145" s="7">
        <f t="shared" si="100"/>
        <v>0</v>
      </c>
      <c r="E145" s="8">
        <v>8</v>
      </c>
      <c r="F145" s="9">
        <f t="shared" si="101"/>
        <v>0</v>
      </c>
      <c r="G145" s="8">
        <f t="shared" si="102"/>
        <v>0</v>
      </c>
      <c r="H145" s="8">
        <f t="shared" si="103"/>
        <v>0</v>
      </c>
    </row>
    <row r="146" spans="1:8" ht="17.25" customHeight="1" x14ac:dyDescent="0.25">
      <c r="A146" s="5" t="s">
        <v>152</v>
      </c>
      <c r="B146" s="6"/>
      <c r="C146" s="7">
        <f t="shared" si="77"/>
        <v>0</v>
      </c>
      <c r="D146" s="7">
        <f t="shared" si="78"/>
        <v>0</v>
      </c>
      <c r="E146" s="8">
        <v>2</v>
      </c>
      <c r="F146" s="9">
        <f t="shared" si="79"/>
        <v>0</v>
      </c>
      <c r="G146" s="8">
        <f t="shared" si="80"/>
        <v>0</v>
      </c>
      <c r="H146" s="8">
        <f t="shared" si="81"/>
        <v>0</v>
      </c>
    </row>
    <row r="147" spans="1:8" ht="16.5" thickBot="1" x14ac:dyDescent="0.3">
      <c r="A147" s="21" t="s">
        <v>141</v>
      </c>
      <c r="B147" s="21"/>
      <c r="C147" s="21"/>
      <c r="D147" s="21"/>
      <c r="E147" s="21"/>
      <c r="F147" s="21"/>
      <c r="G147" s="21"/>
      <c r="H147" s="14">
        <f>SUM(H96:H146)</f>
        <v>438.27000000000004</v>
      </c>
    </row>
    <row r="150" spans="1:8" x14ac:dyDescent="0.25">
      <c r="A150" s="2"/>
    </row>
    <row r="151" spans="1:8" x14ac:dyDescent="0.25">
      <c r="A151" s="2"/>
    </row>
    <row r="152" spans="1:8" x14ac:dyDescent="0.25">
      <c r="A152" s="2"/>
    </row>
    <row r="153" spans="1:8" x14ac:dyDescent="0.25">
      <c r="A153" s="2"/>
    </row>
  </sheetData>
  <mergeCells count="5">
    <mergeCell ref="A147:G147"/>
    <mergeCell ref="A1:H3"/>
    <mergeCell ref="D4:F5"/>
    <mergeCell ref="G4:H5"/>
    <mergeCell ref="A4:C5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4"/>
  <sheetViews>
    <sheetView tabSelected="1" topLeftCell="A134" workbookViewId="0">
      <selection activeCell="B149" sqref="B149:I149"/>
    </sheetView>
  </sheetViews>
  <sheetFormatPr defaultRowHeight="15" x14ac:dyDescent="0.25"/>
  <cols>
    <col min="1" max="1" width="17.28515625" style="3" customWidth="1"/>
    <col min="2" max="2" width="26.28515625" customWidth="1"/>
    <col min="3" max="3" width="12.5703125" customWidth="1"/>
    <col min="7" max="7" width="12.28515625" customWidth="1"/>
    <col min="8" max="8" width="12.42578125" customWidth="1"/>
    <col min="9" max="9" width="12.140625" customWidth="1"/>
  </cols>
  <sheetData>
    <row r="1" spans="1:9" x14ac:dyDescent="0.25">
      <c r="A1" s="24"/>
      <c r="B1" s="24"/>
      <c r="C1" s="24"/>
      <c r="D1" s="24"/>
      <c r="E1" s="23" t="s">
        <v>142</v>
      </c>
      <c r="F1" s="23"/>
      <c r="G1" s="23"/>
      <c r="H1" s="23" t="s">
        <v>143</v>
      </c>
      <c r="I1" s="23"/>
    </row>
    <row r="2" spans="1:9" x14ac:dyDescent="0.25">
      <c r="A2" s="24"/>
      <c r="B2" s="24"/>
      <c r="C2" s="24"/>
      <c r="D2" s="24"/>
      <c r="E2" s="23"/>
      <c r="F2" s="23"/>
      <c r="G2" s="23"/>
      <c r="H2" s="23"/>
      <c r="I2" s="23"/>
    </row>
    <row r="3" spans="1:9" ht="40.700000000000003" customHeight="1" x14ac:dyDescent="0.25">
      <c r="A3" s="20" t="s">
        <v>0</v>
      </c>
      <c r="B3" s="17" t="s">
        <v>1</v>
      </c>
      <c r="C3" s="18" t="s">
        <v>2</v>
      </c>
      <c r="D3" s="18" t="s">
        <v>3</v>
      </c>
      <c r="E3" s="15" t="s">
        <v>4</v>
      </c>
      <c r="F3" s="15" t="s">
        <v>5</v>
      </c>
      <c r="G3" s="16" t="s">
        <v>6</v>
      </c>
      <c r="H3" s="15" t="s">
        <v>7</v>
      </c>
      <c r="I3" s="15" t="s">
        <v>8</v>
      </c>
    </row>
    <row r="4" spans="1:9" ht="17.25" customHeight="1" x14ac:dyDescent="0.25">
      <c r="A4" s="4">
        <v>9788886423427</v>
      </c>
      <c r="B4" s="5" t="s">
        <v>9</v>
      </c>
      <c r="C4" s="6">
        <v>0</v>
      </c>
      <c r="D4" s="7">
        <f>ROUND(C4*70%,0)</f>
        <v>0</v>
      </c>
      <c r="E4" s="7">
        <f>ROUND(C4-D4,0)</f>
        <v>0</v>
      </c>
      <c r="F4" s="8">
        <v>5.16</v>
      </c>
      <c r="G4" s="9">
        <f>E4*F4</f>
        <v>0</v>
      </c>
      <c r="H4" s="8">
        <f>ROUNDDOWN(G4/1.04,2)</f>
        <v>0</v>
      </c>
      <c r="I4" s="8">
        <f>ROUND(G4-H4,2)</f>
        <v>0</v>
      </c>
    </row>
    <row r="5" spans="1:9" ht="17.25" customHeight="1" x14ac:dyDescent="0.25">
      <c r="A5" s="4">
        <v>9788886423403</v>
      </c>
      <c r="B5" s="5" t="s">
        <v>10</v>
      </c>
      <c r="C5" s="6">
        <v>0</v>
      </c>
      <c r="D5" s="7">
        <f t="shared" ref="D5:D77" si="0">ROUND(C5*70%,0)</f>
        <v>0</v>
      </c>
      <c r="E5" s="7">
        <f t="shared" ref="E5:E77" si="1">ROUND(C5-D5,0)</f>
        <v>0</v>
      </c>
      <c r="F5" s="8">
        <v>6.2</v>
      </c>
      <c r="G5" s="9">
        <f t="shared" ref="G5:G77" si="2">E5*F5</f>
        <v>0</v>
      </c>
      <c r="H5" s="8">
        <f t="shared" ref="H5:H77" si="3">ROUNDDOWN(G5/1.04,2)</f>
        <v>0</v>
      </c>
      <c r="I5" s="8">
        <f t="shared" ref="I5:I77" si="4">ROUND(G5-H5,2)</f>
        <v>0</v>
      </c>
    </row>
    <row r="6" spans="1:9" ht="17.25" customHeight="1" x14ac:dyDescent="0.25">
      <c r="A6" s="10">
        <v>9788895983554</v>
      </c>
      <c r="B6" s="11" t="s">
        <v>109</v>
      </c>
      <c r="C6" s="6">
        <v>0</v>
      </c>
      <c r="D6" s="7">
        <f t="shared" si="0"/>
        <v>0</v>
      </c>
      <c r="E6" s="7">
        <f t="shared" si="1"/>
        <v>0</v>
      </c>
      <c r="F6" s="8">
        <v>3</v>
      </c>
      <c r="G6" s="9">
        <f t="shared" si="2"/>
        <v>0</v>
      </c>
      <c r="H6" s="8">
        <f t="shared" si="3"/>
        <v>0</v>
      </c>
      <c r="I6" s="8">
        <f t="shared" si="4"/>
        <v>0</v>
      </c>
    </row>
    <row r="7" spans="1:9" ht="17.25" customHeight="1" x14ac:dyDescent="0.25">
      <c r="A7" s="10">
        <v>9788895983745</v>
      </c>
      <c r="B7" s="11" t="s">
        <v>110</v>
      </c>
      <c r="C7" s="6">
        <v>0</v>
      </c>
      <c r="D7" s="7">
        <f t="shared" si="0"/>
        <v>0</v>
      </c>
      <c r="E7" s="7">
        <f t="shared" si="1"/>
        <v>0</v>
      </c>
      <c r="F7" s="8">
        <v>26</v>
      </c>
      <c r="G7" s="9">
        <f t="shared" si="2"/>
        <v>0</v>
      </c>
      <c r="H7" s="8">
        <f t="shared" si="3"/>
        <v>0</v>
      </c>
      <c r="I7" s="8">
        <f t="shared" si="4"/>
        <v>0</v>
      </c>
    </row>
    <row r="8" spans="1:9" ht="17.25" customHeight="1" x14ac:dyDescent="0.25">
      <c r="A8" s="10">
        <v>9788895983790</v>
      </c>
      <c r="B8" s="11" t="s">
        <v>134</v>
      </c>
      <c r="C8" s="6">
        <v>0</v>
      </c>
      <c r="D8" s="7">
        <f t="shared" si="0"/>
        <v>0</v>
      </c>
      <c r="E8" s="7">
        <f t="shared" si="1"/>
        <v>0</v>
      </c>
      <c r="F8" s="8">
        <v>1</v>
      </c>
      <c r="G8" s="9">
        <f t="shared" si="2"/>
        <v>0</v>
      </c>
      <c r="H8" s="8">
        <f t="shared" si="3"/>
        <v>0</v>
      </c>
      <c r="I8" s="8">
        <f t="shared" si="4"/>
        <v>0</v>
      </c>
    </row>
    <row r="9" spans="1:9" ht="17.25" customHeight="1" x14ac:dyDescent="0.25">
      <c r="A9" s="10">
        <v>9788895983530</v>
      </c>
      <c r="B9" s="11" t="s">
        <v>13</v>
      </c>
      <c r="C9" s="6">
        <v>0</v>
      </c>
      <c r="D9" s="7">
        <f t="shared" si="0"/>
        <v>0</v>
      </c>
      <c r="E9" s="7">
        <f t="shared" si="1"/>
        <v>0</v>
      </c>
      <c r="F9" s="8">
        <v>3</v>
      </c>
      <c r="G9" s="9">
        <f t="shared" si="2"/>
        <v>0</v>
      </c>
      <c r="H9" s="8">
        <f t="shared" si="3"/>
        <v>0</v>
      </c>
      <c r="I9" s="8">
        <f t="shared" si="4"/>
        <v>0</v>
      </c>
    </row>
    <row r="10" spans="1:9" ht="17.25" customHeight="1" x14ac:dyDescent="0.25">
      <c r="A10" s="4">
        <v>9788886423670</v>
      </c>
      <c r="B10" s="5" t="s">
        <v>11</v>
      </c>
      <c r="C10" s="6">
        <v>0</v>
      </c>
      <c r="D10" s="7">
        <f t="shared" si="0"/>
        <v>0</v>
      </c>
      <c r="E10" s="7">
        <f t="shared" si="1"/>
        <v>0</v>
      </c>
      <c r="F10" s="8">
        <v>0.85</v>
      </c>
      <c r="G10" s="9">
        <f t="shared" si="2"/>
        <v>0</v>
      </c>
      <c r="H10" s="8">
        <f t="shared" si="3"/>
        <v>0</v>
      </c>
      <c r="I10" s="8">
        <f t="shared" si="4"/>
        <v>0</v>
      </c>
    </row>
    <row r="11" spans="1:9" ht="17.25" customHeight="1" x14ac:dyDescent="0.25">
      <c r="A11" s="4">
        <v>9788895983554</v>
      </c>
      <c r="B11" s="5" t="s">
        <v>12</v>
      </c>
      <c r="C11" s="6">
        <v>0</v>
      </c>
      <c r="D11" s="7">
        <f>ROUND(C11*70%,0)</f>
        <v>0</v>
      </c>
      <c r="E11" s="7">
        <f>ROUND(C11-D11,0)</f>
        <v>0</v>
      </c>
      <c r="F11" s="8">
        <v>3</v>
      </c>
      <c r="G11" s="9">
        <f>E11*F11</f>
        <v>0</v>
      </c>
      <c r="H11" s="8">
        <f>ROUNDDOWN(G11/1.04,2)</f>
        <v>0</v>
      </c>
      <c r="I11" s="8">
        <f>ROUND(G11-H11,2)</f>
        <v>0</v>
      </c>
    </row>
    <row r="12" spans="1:9" ht="17.25" customHeight="1" x14ac:dyDescent="0.25">
      <c r="A12" s="4">
        <v>9791280736154</v>
      </c>
      <c r="B12" s="5" t="s">
        <v>13</v>
      </c>
      <c r="C12" s="6">
        <v>0</v>
      </c>
      <c r="D12" s="7">
        <f>ROUND(C12*70%,0)</f>
        <v>0</v>
      </c>
      <c r="E12" s="7">
        <f>ROUND(C12-D12,0)</f>
        <v>0</v>
      </c>
      <c r="F12" s="8">
        <v>4.5</v>
      </c>
      <c r="G12" s="9">
        <f>E12*F12</f>
        <v>0</v>
      </c>
      <c r="H12" s="8">
        <f>ROUNDDOWN(G12/1.04,2)</f>
        <v>0</v>
      </c>
      <c r="I12" s="8">
        <f>ROUND(G12-H12,2)</f>
        <v>0</v>
      </c>
    </row>
    <row r="13" spans="1:9" ht="17.25" customHeight="1" x14ac:dyDescent="0.25">
      <c r="A13" s="4">
        <v>9788895983158</v>
      </c>
      <c r="B13" s="5" t="s">
        <v>14</v>
      </c>
      <c r="C13" s="6">
        <v>0</v>
      </c>
      <c r="D13" s="7">
        <f t="shared" si="0"/>
        <v>0</v>
      </c>
      <c r="E13" s="7">
        <f>ROUND(C13-D13,0)</f>
        <v>0</v>
      </c>
      <c r="F13" s="8">
        <v>12</v>
      </c>
      <c r="G13" s="9">
        <f>E13*F13</f>
        <v>0</v>
      </c>
      <c r="H13" s="8">
        <f t="shared" si="3"/>
        <v>0</v>
      </c>
      <c r="I13" s="8">
        <f>ROUND(G13-H13,2)</f>
        <v>0</v>
      </c>
    </row>
    <row r="14" spans="1:9" ht="17.25" customHeight="1" x14ac:dyDescent="0.25">
      <c r="A14" s="4">
        <v>9788895983080</v>
      </c>
      <c r="B14" s="5" t="s">
        <v>15</v>
      </c>
      <c r="C14" s="6">
        <v>0</v>
      </c>
      <c r="D14" s="7">
        <f t="shared" si="0"/>
        <v>0</v>
      </c>
      <c r="E14" s="7">
        <f t="shared" si="1"/>
        <v>0</v>
      </c>
      <c r="F14" s="8">
        <v>12</v>
      </c>
      <c r="G14" s="9">
        <f t="shared" si="2"/>
        <v>0</v>
      </c>
      <c r="H14" s="8">
        <f t="shared" si="3"/>
        <v>0</v>
      </c>
      <c r="I14" s="8">
        <f t="shared" si="4"/>
        <v>0</v>
      </c>
    </row>
    <row r="15" spans="1:9" ht="17.25" customHeight="1" x14ac:dyDescent="0.25">
      <c r="A15" s="4">
        <v>9788895983103</v>
      </c>
      <c r="B15" s="5" t="s">
        <v>16</v>
      </c>
      <c r="C15" s="6">
        <v>0</v>
      </c>
      <c r="D15" s="7">
        <f t="shared" si="0"/>
        <v>0</v>
      </c>
      <c r="E15" s="7">
        <f>ROUND(C15-D15,0)</f>
        <v>0</v>
      </c>
      <c r="F15" s="8">
        <v>12</v>
      </c>
      <c r="G15" s="9">
        <f>E15*F15</f>
        <v>0</v>
      </c>
      <c r="H15" s="8">
        <f t="shared" si="3"/>
        <v>0</v>
      </c>
      <c r="I15" s="8">
        <f>ROUND(G15-H15,2)</f>
        <v>0</v>
      </c>
    </row>
    <row r="16" spans="1:9" ht="17.25" customHeight="1" x14ac:dyDescent="0.25">
      <c r="A16" s="4">
        <v>9788895983608</v>
      </c>
      <c r="B16" s="5" t="s">
        <v>17</v>
      </c>
      <c r="C16" s="6">
        <v>0</v>
      </c>
      <c r="D16" s="7">
        <f>ROUND(C16*70%,0)</f>
        <v>0</v>
      </c>
      <c r="E16" s="7">
        <f>ROUND(C16-D16,0)</f>
        <v>0</v>
      </c>
      <c r="F16" s="8">
        <v>3.5</v>
      </c>
      <c r="G16" s="9">
        <f>E16*F16</f>
        <v>0</v>
      </c>
      <c r="H16" s="8">
        <f>ROUNDDOWN(G16/1.04,2)</f>
        <v>0</v>
      </c>
      <c r="I16" s="8">
        <f>ROUND(G16-H16,2)</f>
        <v>0</v>
      </c>
    </row>
    <row r="17" spans="1:9" ht="17.25" customHeight="1" x14ac:dyDescent="0.25">
      <c r="A17" s="4">
        <v>9788895983271</v>
      </c>
      <c r="B17" s="5" t="s">
        <v>18</v>
      </c>
      <c r="C17" s="6">
        <v>0</v>
      </c>
      <c r="D17" s="7">
        <f>ROUND(C17*70%,0)</f>
        <v>0</v>
      </c>
      <c r="E17" s="7">
        <f>ROUND(C17-D17,0)</f>
        <v>0</v>
      </c>
      <c r="F17" s="8">
        <v>9</v>
      </c>
      <c r="G17" s="9">
        <f>E17*F17</f>
        <v>0</v>
      </c>
      <c r="H17" s="8">
        <f>ROUNDDOWN(G17/1.04,2)</f>
        <v>0</v>
      </c>
      <c r="I17" s="8">
        <f>ROUND(G17-H17,2)</f>
        <v>0</v>
      </c>
    </row>
    <row r="18" spans="1:9" ht="17.25" customHeight="1" x14ac:dyDescent="0.25">
      <c r="A18" s="10">
        <v>9788895983868</v>
      </c>
      <c r="B18" s="11" t="s">
        <v>111</v>
      </c>
      <c r="C18" s="6">
        <v>0</v>
      </c>
      <c r="D18" s="7">
        <f t="shared" ref="D18:D22" si="5">ROUND(C18*70%,0)</f>
        <v>0</v>
      </c>
      <c r="E18" s="7">
        <f t="shared" ref="E18:E22" si="6">ROUND(C18-D18,0)</f>
        <v>0</v>
      </c>
      <c r="F18" s="8">
        <v>16</v>
      </c>
      <c r="G18" s="9">
        <f t="shared" ref="G18:G22" si="7">E18*F18</f>
        <v>0</v>
      </c>
      <c r="H18" s="8">
        <f t="shared" ref="H18:H22" si="8">ROUNDDOWN(G18/1.04,2)</f>
        <v>0</v>
      </c>
      <c r="I18" s="8">
        <f t="shared" ref="I18:I22" si="9">ROUND(G18-H18,2)</f>
        <v>0</v>
      </c>
    </row>
    <row r="19" spans="1:9" ht="17.25" customHeight="1" x14ac:dyDescent="0.25">
      <c r="A19" s="10">
        <v>9788895983875</v>
      </c>
      <c r="B19" s="11" t="s">
        <v>112</v>
      </c>
      <c r="C19" s="6">
        <v>0</v>
      </c>
      <c r="D19" s="7">
        <f t="shared" si="5"/>
        <v>0</v>
      </c>
      <c r="E19" s="7">
        <f t="shared" si="6"/>
        <v>0</v>
      </c>
      <c r="F19" s="8">
        <v>16</v>
      </c>
      <c r="G19" s="9">
        <f t="shared" si="7"/>
        <v>0</v>
      </c>
      <c r="H19" s="8">
        <f t="shared" si="8"/>
        <v>0</v>
      </c>
      <c r="I19" s="8">
        <f t="shared" si="9"/>
        <v>0</v>
      </c>
    </row>
    <row r="20" spans="1:9" ht="17.25" customHeight="1" x14ac:dyDescent="0.25">
      <c r="A20" s="10">
        <v>9788895983882</v>
      </c>
      <c r="B20" s="11" t="s">
        <v>113</v>
      </c>
      <c r="C20" s="6">
        <v>0</v>
      </c>
      <c r="D20" s="7">
        <f t="shared" si="5"/>
        <v>0</v>
      </c>
      <c r="E20" s="7">
        <f t="shared" si="6"/>
        <v>0</v>
      </c>
      <c r="F20" s="8">
        <v>16</v>
      </c>
      <c r="G20" s="9">
        <f t="shared" si="7"/>
        <v>0</v>
      </c>
      <c r="H20" s="8">
        <f t="shared" si="8"/>
        <v>0</v>
      </c>
      <c r="I20" s="8">
        <f t="shared" si="9"/>
        <v>0</v>
      </c>
    </row>
    <row r="21" spans="1:9" ht="17.25" customHeight="1" x14ac:dyDescent="0.25">
      <c r="A21" s="10">
        <v>9791280736109</v>
      </c>
      <c r="B21" s="11" t="s">
        <v>155</v>
      </c>
      <c r="C21" s="6">
        <v>0</v>
      </c>
      <c r="D21" s="7">
        <f t="shared" ref="D21" si="10">ROUND(C21*70%,0)</f>
        <v>0</v>
      </c>
      <c r="E21" s="7">
        <f t="shared" ref="E21" si="11">ROUND(C21-D21,0)</f>
        <v>0</v>
      </c>
      <c r="F21" s="8">
        <v>2.5</v>
      </c>
      <c r="G21" s="9">
        <f t="shared" ref="G21" si="12">E21*F21</f>
        <v>0</v>
      </c>
      <c r="H21" s="8">
        <f t="shared" ref="H21" si="13">ROUNDDOWN(G21/1.04,2)</f>
        <v>0</v>
      </c>
      <c r="I21" s="8">
        <f t="shared" ref="I21" si="14">ROUND(G21-H21,2)</f>
        <v>0</v>
      </c>
    </row>
    <row r="22" spans="1:9" ht="17.25" customHeight="1" x14ac:dyDescent="0.25">
      <c r="A22" s="10">
        <v>9788895983844</v>
      </c>
      <c r="B22" s="11" t="s">
        <v>114</v>
      </c>
      <c r="C22" s="6">
        <v>0</v>
      </c>
      <c r="D22" s="7">
        <f t="shared" si="5"/>
        <v>0</v>
      </c>
      <c r="E22" s="7">
        <f t="shared" si="6"/>
        <v>0</v>
      </c>
      <c r="F22" s="8">
        <v>2.5</v>
      </c>
      <c r="G22" s="9">
        <f t="shared" si="7"/>
        <v>0</v>
      </c>
      <c r="H22" s="8">
        <f t="shared" si="8"/>
        <v>0</v>
      </c>
      <c r="I22" s="8">
        <f t="shared" si="9"/>
        <v>0</v>
      </c>
    </row>
    <row r="23" spans="1:9" ht="17.25" customHeight="1" x14ac:dyDescent="0.25">
      <c r="A23" s="4">
        <v>9788886423519</v>
      </c>
      <c r="B23" s="5" t="s">
        <v>19</v>
      </c>
      <c r="C23" s="6">
        <v>0</v>
      </c>
      <c r="D23" s="7">
        <f t="shared" si="0"/>
        <v>0</v>
      </c>
      <c r="E23" s="7">
        <f t="shared" si="1"/>
        <v>0</v>
      </c>
      <c r="F23" s="8">
        <v>3.5</v>
      </c>
      <c r="G23" s="9">
        <f t="shared" si="2"/>
        <v>0</v>
      </c>
      <c r="H23" s="8">
        <f t="shared" si="3"/>
        <v>0</v>
      </c>
      <c r="I23" s="8">
        <f t="shared" si="4"/>
        <v>0</v>
      </c>
    </row>
    <row r="24" spans="1:9" ht="17.25" customHeight="1" x14ac:dyDescent="0.25">
      <c r="A24" s="4">
        <v>9788895983332</v>
      </c>
      <c r="B24" s="5" t="s">
        <v>20</v>
      </c>
      <c r="C24" s="6">
        <v>0</v>
      </c>
      <c r="D24" s="7">
        <f>ROUND(C24*70%,0)</f>
        <v>0</v>
      </c>
      <c r="E24" s="7">
        <f>ROUND(C24-D24,0)</f>
        <v>0</v>
      </c>
      <c r="F24" s="8">
        <v>3.5</v>
      </c>
      <c r="G24" s="9">
        <f>E24*F24</f>
        <v>0</v>
      </c>
      <c r="H24" s="8">
        <f>ROUNDDOWN(G24/1.04,2)</f>
        <v>0</v>
      </c>
      <c r="I24" s="8">
        <f>ROUND(G24-H24,2)</f>
        <v>0</v>
      </c>
    </row>
    <row r="25" spans="1:9" ht="17.25" customHeight="1" x14ac:dyDescent="0.25">
      <c r="A25" s="4">
        <v>9788895983172</v>
      </c>
      <c r="B25" s="5" t="s">
        <v>21</v>
      </c>
      <c r="C25" s="6">
        <v>0</v>
      </c>
      <c r="D25" s="7">
        <f t="shared" si="0"/>
        <v>0</v>
      </c>
      <c r="E25" s="7">
        <f>ROUND(C25-D25,0)</f>
        <v>0</v>
      </c>
      <c r="F25" s="8">
        <v>3</v>
      </c>
      <c r="G25" s="9">
        <f>E25*F25</f>
        <v>0</v>
      </c>
      <c r="H25" s="8">
        <f t="shared" si="3"/>
        <v>0</v>
      </c>
      <c r="I25" s="8">
        <f>ROUND(G25-H25,2)</f>
        <v>0</v>
      </c>
    </row>
    <row r="26" spans="1:9" ht="17.25" customHeight="1" x14ac:dyDescent="0.25">
      <c r="A26" s="4">
        <v>9788886423748</v>
      </c>
      <c r="B26" s="5" t="s">
        <v>22</v>
      </c>
      <c r="C26" s="6">
        <v>0</v>
      </c>
      <c r="D26" s="7">
        <f t="shared" si="0"/>
        <v>0</v>
      </c>
      <c r="E26" s="7">
        <f t="shared" si="1"/>
        <v>0</v>
      </c>
      <c r="F26" s="8">
        <v>10</v>
      </c>
      <c r="G26" s="9">
        <f t="shared" si="2"/>
        <v>0</v>
      </c>
      <c r="H26" s="8">
        <f t="shared" si="3"/>
        <v>0</v>
      </c>
      <c r="I26" s="8">
        <f t="shared" si="4"/>
        <v>0</v>
      </c>
    </row>
    <row r="27" spans="1:9" ht="17.25" customHeight="1" x14ac:dyDescent="0.25">
      <c r="A27" s="4">
        <v>9788886423816</v>
      </c>
      <c r="B27" s="5" t="s">
        <v>23</v>
      </c>
      <c r="C27" s="6">
        <v>0</v>
      </c>
      <c r="D27" s="7">
        <f t="shared" si="0"/>
        <v>0</v>
      </c>
      <c r="E27" s="7">
        <f t="shared" si="1"/>
        <v>0</v>
      </c>
      <c r="F27" s="8">
        <v>10</v>
      </c>
      <c r="G27" s="9">
        <f t="shared" si="2"/>
        <v>0</v>
      </c>
      <c r="H27" s="8">
        <f t="shared" si="3"/>
        <v>0</v>
      </c>
      <c r="I27" s="8">
        <f t="shared" si="4"/>
        <v>0</v>
      </c>
    </row>
    <row r="28" spans="1:9" ht="17.25" customHeight="1" x14ac:dyDescent="0.25">
      <c r="A28" s="4">
        <v>9788886423861</v>
      </c>
      <c r="B28" s="5" t="s">
        <v>24</v>
      </c>
      <c r="C28" s="6">
        <v>0</v>
      </c>
      <c r="D28" s="7">
        <f t="shared" si="0"/>
        <v>0</v>
      </c>
      <c r="E28" s="7">
        <f t="shared" si="1"/>
        <v>0</v>
      </c>
      <c r="F28" s="8">
        <v>10</v>
      </c>
      <c r="G28" s="9">
        <f t="shared" si="2"/>
        <v>0</v>
      </c>
      <c r="H28" s="8">
        <f t="shared" si="3"/>
        <v>0</v>
      </c>
      <c r="I28" s="8">
        <f t="shared" si="4"/>
        <v>0</v>
      </c>
    </row>
    <row r="29" spans="1:9" ht="17.25" customHeight="1" x14ac:dyDescent="0.25">
      <c r="A29" s="4">
        <v>9788886423656</v>
      </c>
      <c r="B29" s="5" t="s">
        <v>25</v>
      </c>
      <c r="C29" s="6">
        <v>0</v>
      </c>
      <c r="D29" s="7">
        <f t="shared" si="0"/>
        <v>0</v>
      </c>
      <c r="E29" s="7">
        <f t="shared" si="1"/>
        <v>0</v>
      </c>
      <c r="F29" s="8">
        <v>10</v>
      </c>
      <c r="G29" s="9">
        <f t="shared" si="2"/>
        <v>0</v>
      </c>
      <c r="H29" s="8">
        <f t="shared" si="3"/>
        <v>0</v>
      </c>
      <c r="I29" s="8">
        <f t="shared" si="4"/>
        <v>0</v>
      </c>
    </row>
    <row r="30" spans="1:9" ht="17.25" customHeight="1" x14ac:dyDescent="0.25">
      <c r="A30" s="4">
        <v>9788895983011</v>
      </c>
      <c r="B30" s="5" t="s">
        <v>26</v>
      </c>
      <c r="C30" s="6">
        <v>0</v>
      </c>
      <c r="D30" s="7">
        <f t="shared" si="0"/>
        <v>0</v>
      </c>
      <c r="E30" s="7">
        <f t="shared" si="1"/>
        <v>0</v>
      </c>
      <c r="F30" s="8">
        <v>11</v>
      </c>
      <c r="G30" s="9">
        <f t="shared" si="2"/>
        <v>0</v>
      </c>
      <c r="H30" s="8">
        <f t="shared" si="3"/>
        <v>0</v>
      </c>
      <c r="I30" s="8">
        <f t="shared" si="4"/>
        <v>0</v>
      </c>
    </row>
    <row r="31" spans="1:9" x14ac:dyDescent="0.25">
      <c r="A31" s="4">
        <v>9788895983189</v>
      </c>
      <c r="B31" s="5" t="s">
        <v>27</v>
      </c>
      <c r="C31" s="6">
        <v>0</v>
      </c>
      <c r="D31" s="7">
        <f>ROUND(C31*70%,0)</f>
        <v>0</v>
      </c>
      <c r="E31" s="7">
        <f>ROUND(C31-D31,0)</f>
        <v>0</v>
      </c>
      <c r="F31" s="8">
        <v>25</v>
      </c>
      <c r="G31" s="9">
        <f>E31*F31</f>
        <v>0</v>
      </c>
      <c r="H31" s="8">
        <f>ROUNDDOWN(G31/1.04,2)</f>
        <v>0</v>
      </c>
      <c r="I31" s="8">
        <f>ROUND(G31-H31,2)</f>
        <v>0</v>
      </c>
    </row>
    <row r="32" spans="1:9" ht="17.25" customHeight="1" x14ac:dyDescent="0.25">
      <c r="A32" s="4">
        <v>9788886423496</v>
      </c>
      <c r="B32" s="5" t="s">
        <v>28</v>
      </c>
      <c r="C32" s="6">
        <v>0</v>
      </c>
      <c r="D32" s="7">
        <f t="shared" si="0"/>
        <v>0</v>
      </c>
      <c r="E32" s="7">
        <f t="shared" si="1"/>
        <v>0</v>
      </c>
      <c r="F32" s="8">
        <v>2.5</v>
      </c>
      <c r="G32" s="9">
        <f t="shared" si="2"/>
        <v>0</v>
      </c>
      <c r="H32" s="8">
        <f t="shared" si="3"/>
        <v>0</v>
      </c>
      <c r="I32" s="8">
        <f t="shared" si="4"/>
        <v>0</v>
      </c>
    </row>
    <row r="33" spans="1:9" ht="17.25" customHeight="1" x14ac:dyDescent="0.25">
      <c r="A33" s="10">
        <v>9788895983806</v>
      </c>
      <c r="B33" s="11" t="s">
        <v>135</v>
      </c>
      <c r="C33" s="6">
        <v>0</v>
      </c>
      <c r="D33" s="7">
        <f>ROUND(C33*70%,0)</f>
        <v>0</v>
      </c>
      <c r="E33" s="7">
        <f>ROUND(C33-D33,0)</f>
        <v>0</v>
      </c>
      <c r="F33" s="8">
        <v>2</v>
      </c>
      <c r="G33" s="9">
        <f>E33*F33</f>
        <v>0</v>
      </c>
      <c r="H33" s="8">
        <f>ROUNDDOWN(G33/1.04,2)</f>
        <v>0</v>
      </c>
      <c r="I33" s="8">
        <f>ROUND(G33-H33,2)</f>
        <v>0</v>
      </c>
    </row>
    <row r="34" spans="1:9" ht="17.25" customHeight="1" x14ac:dyDescent="0.25">
      <c r="A34" s="10">
        <v>9788895983851</v>
      </c>
      <c r="B34" s="11" t="s">
        <v>145</v>
      </c>
      <c r="C34" s="6">
        <v>0</v>
      </c>
      <c r="D34" s="7">
        <f>ROUND(C34*70%,0)</f>
        <v>0</v>
      </c>
      <c r="E34" s="7">
        <f>ROUND(C34-D34,0)</f>
        <v>0</v>
      </c>
      <c r="F34" s="8">
        <v>2</v>
      </c>
      <c r="G34" s="9">
        <f>E34*F34</f>
        <v>0</v>
      </c>
      <c r="H34" s="8">
        <f>ROUNDDOWN(G34/1.04,2)</f>
        <v>0</v>
      </c>
      <c r="I34" s="8">
        <f>ROUND(G34-H34,2)</f>
        <v>0</v>
      </c>
    </row>
    <row r="35" spans="1:9" ht="17.25" customHeight="1" x14ac:dyDescent="0.25">
      <c r="A35" s="10">
        <v>9788895983431</v>
      </c>
      <c r="B35" s="11" t="s">
        <v>115</v>
      </c>
      <c r="C35" s="6">
        <v>0</v>
      </c>
      <c r="D35" s="7">
        <f t="shared" si="0"/>
        <v>0</v>
      </c>
      <c r="E35" s="7">
        <f t="shared" si="1"/>
        <v>0</v>
      </c>
      <c r="F35" s="8">
        <v>10</v>
      </c>
      <c r="G35" s="9">
        <f t="shared" si="2"/>
        <v>0</v>
      </c>
      <c r="H35" s="8">
        <f t="shared" si="3"/>
        <v>0</v>
      </c>
      <c r="I35" s="8">
        <f t="shared" si="4"/>
        <v>0</v>
      </c>
    </row>
    <row r="36" spans="1:9" ht="17.25" customHeight="1" x14ac:dyDescent="0.25">
      <c r="A36" s="4">
        <v>9788895983028</v>
      </c>
      <c r="B36" s="5" t="s">
        <v>29</v>
      </c>
      <c r="C36" s="6">
        <v>0</v>
      </c>
      <c r="D36" s="7">
        <f t="shared" si="0"/>
        <v>0</v>
      </c>
      <c r="E36" s="7">
        <f t="shared" si="1"/>
        <v>0</v>
      </c>
      <c r="F36" s="8">
        <v>3.5</v>
      </c>
      <c r="G36" s="9">
        <f t="shared" si="2"/>
        <v>0</v>
      </c>
      <c r="H36" s="8">
        <f t="shared" si="3"/>
        <v>0</v>
      </c>
      <c r="I36" s="8">
        <f t="shared" si="4"/>
        <v>0</v>
      </c>
    </row>
    <row r="37" spans="1:9" ht="17.25" customHeight="1" x14ac:dyDescent="0.25">
      <c r="A37" s="4">
        <v>9788895983035</v>
      </c>
      <c r="B37" s="5" t="s">
        <v>30</v>
      </c>
      <c r="C37" s="6">
        <v>0</v>
      </c>
      <c r="D37" s="7">
        <f t="shared" si="0"/>
        <v>0</v>
      </c>
      <c r="E37" s="7">
        <f t="shared" si="1"/>
        <v>0</v>
      </c>
      <c r="F37" s="8">
        <v>6</v>
      </c>
      <c r="G37" s="9">
        <f t="shared" si="2"/>
        <v>0</v>
      </c>
      <c r="H37" s="8">
        <f t="shared" si="3"/>
        <v>0</v>
      </c>
      <c r="I37" s="8">
        <f t="shared" si="4"/>
        <v>0</v>
      </c>
    </row>
    <row r="38" spans="1:9" ht="17.25" customHeight="1" x14ac:dyDescent="0.25">
      <c r="A38" s="10">
        <v>9788895983776</v>
      </c>
      <c r="B38" s="11" t="s">
        <v>116</v>
      </c>
      <c r="C38" s="6">
        <v>0</v>
      </c>
      <c r="D38" s="7">
        <f t="shared" si="0"/>
        <v>0</v>
      </c>
      <c r="E38" s="7">
        <f t="shared" si="1"/>
        <v>0</v>
      </c>
      <c r="F38" s="8">
        <v>12</v>
      </c>
      <c r="G38" s="9">
        <f t="shared" si="2"/>
        <v>0</v>
      </c>
      <c r="H38" s="8">
        <f t="shared" si="3"/>
        <v>0</v>
      </c>
      <c r="I38" s="8">
        <f t="shared" si="4"/>
        <v>0</v>
      </c>
    </row>
    <row r="39" spans="1:9" ht="17.25" customHeight="1" x14ac:dyDescent="0.25">
      <c r="A39" s="4">
        <v>9788895983424</v>
      </c>
      <c r="B39" s="5" t="s">
        <v>31</v>
      </c>
      <c r="C39" s="6">
        <v>0</v>
      </c>
      <c r="D39" s="7">
        <f>ROUND(C39*70%,0)</f>
        <v>0</v>
      </c>
      <c r="E39" s="7">
        <f>ROUND(C39-D39,0)</f>
        <v>0</v>
      </c>
      <c r="F39" s="8">
        <v>15</v>
      </c>
      <c r="G39" s="9">
        <f>E39*F39</f>
        <v>0</v>
      </c>
      <c r="H39" s="8">
        <f>ROUNDDOWN(G39/1.04,2)</f>
        <v>0</v>
      </c>
      <c r="I39" s="8">
        <f>ROUND(G39-H39,2)</f>
        <v>0</v>
      </c>
    </row>
    <row r="40" spans="1:9" ht="17.25" customHeight="1" x14ac:dyDescent="0.25">
      <c r="A40" s="4">
        <v>9791280736130</v>
      </c>
      <c r="B40" s="5" t="s">
        <v>165</v>
      </c>
      <c r="C40" s="6">
        <v>0</v>
      </c>
      <c r="D40" s="7">
        <f>ROUND(C40*70%,0)</f>
        <v>0</v>
      </c>
      <c r="E40" s="7">
        <f>ROUND(C40-D40,0)</f>
        <v>0</v>
      </c>
      <c r="F40" s="8">
        <v>1.8</v>
      </c>
      <c r="G40" s="9">
        <f>E40*F40</f>
        <v>0</v>
      </c>
      <c r="H40" s="8">
        <f>ROUNDDOWN(G40/1.04,2)</f>
        <v>0</v>
      </c>
      <c r="I40" s="8">
        <f>ROUND(G40-H40,2)</f>
        <v>0</v>
      </c>
    </row>
    <row r="41" spans="1:9" ht="17.25" customHeight="1" x14ac:dyDescent="0.25">
      <c r="A41" s="12">
        <v>9788886423595</v>
      </c>
      <c r="B41" s="5" t="s">
        <v>32</v>
      </c>
      <c r="C41" s="6">
        <v>0</v>
      </c>
      <c r="D41" s="7">
        <f t="shared" si="0"/>
        <v>0</v>
      </c>
      <c r="E41" s="7">
        <f t="shared" si="1"/>
        <v>0</v>
      </c>
      <c r="F41" s="8">
        <v>2.1</v>
      </c>
      <c r="G41" s="9">
        <f t="shared" si="2"/>
        <v>0</v>
      </c>
      <c r="H41" s="8">
        <f t="shared" si="3"/>
        <v>0</v>
      </c>
      <c r="I41" s="8">
        <f t="shared" si="4"/>
        <v>0</v>
      </c>
    </row>
    <row r="42" spans="1:9" ht="17.25" customHeight="1" x14ac:dyDescent="0.25">
      <c r="A42" s="12">
        <v>9788886423137</v>
      </c>
      <c r="B42" s="5" t="s">
        <v>33</v>
      </c>
      <c r="C42" s="6">
        <v>0</v>
      </c>
      <c r="D42" s="7">
        <f t="shared" si="0"/>
        <v>0</v>
      </c>
      <c r="E42" s="7">
        <f t="shared" si="1"/>
        <v>0</v>
      </c>
      <c r="F42" s="8">
        <v>2.4</v>
      </c>
      <c r="G42" s="9">
        <f t="shared" si="2"/>
        <v>0</v>
      </c>
      <c r="H42" s="8">
        <f t="shared" si="3"/>
        <v>0</v>
      </c>
      <c r="I42" s="8">
        <f t="shared" si="4"/>
        <v>0</v>
      </c>
    </row>
    <row r="43" spans="1:9" ht="17.25" customHeight="1" x14ac:dyDescent="0.25">
      <c r="A43" s="12">
        <v>9788895983547</v>
      </c>
      <c r="B43" s="5" t="s">
        <v>34</v>
      </c>
      <c r="C43" s="6">
        <v>0</v>
      </c>
      <c r="D43" s="7">
        <f>ROUND(C43*70%,0)</f>
        <v>0</v>
      </c>
      <c r="E43" s="7">
        <f>ROUND(C43-D43,0)</f>
        <v>0</v>
      </c>
      <c r="F43" s="8">
        <v>8</v>
      </c>
      <c r="G43" s="9">
        <f>E43*F43</f>
        <v>0</v>
      </c>
      <c r="H43" s="8">
        <f>ROUNDDOWN(G43/1.04,2)</f>
        <v>0</v>
      </c>
      <c r="I43" s="8">
        <f>ROUND(G43-H43,2)</f>
        <v>0</v>
      </c>
    </row>
    <row r="44" spans="1:9" ht="17.25" customHeight="1" x14ac:dyDescent="0.25">
      <c r="A44" s="10">
        <v>9788895983813</v>
      </c>
      <c r="B44" s="11" t="s">
        <v>136</v>
      </c>
      <c r="C44" s="6">
        <v>0</v>
      </c>
      <c r="D44" s="7">
        <f t="shared" si="0"/>
        <v>0</v>
      </c>
      <c r="E44" s="7">
        <f t="shared" si="1"/>
        <v>0</v>
      </c>
      <c r="F44" s="8">
        <v>15</v>
      </c>
      <c r="G44" s="9">
        <f t="shared" si="2"/>
        <v>0</v>
      </c>
      <c r="H44" s="8">
        <f t="shared" si="3"/>
        <v>0</v>
      </c>
      <c r="I44" s="8">
        <f t="shared" si="4"/>
        <v>0</v>
      </c>
    </row>
    <row r="45" spans="1:9" ht="17.25" customHeight="1" x14ac:dyDescent="0.25">
      <c r="A45" s="13">
        <v>6002014000094</v>
      </c>
      <c r="B45" s="5" t="s">
        <v>35</v>
      </c>
      <c r="C45" s="6">
        <v>0</v>
      </c>
      <c r="D45" s="7">
        <f t="shared" si="0"/>
        <v>0</v>
      </c>
      <c r="E45" s="7">
        <f>ROUND(C45-D45,0)</f>
        <v>0</v>
      </c>
      <c r="F45" s="8">
        <v>0.2</v>
      </c>
      <c r="G45" s="9">
        <f>E45*F45</f>
        <v>0</v>
      </c>
      <c r="H45" s="8">
        <f t="shared" si="3"/>
        <v>0</v>
      </c>
      <c r="I45" s="8">
        <f>ROUND(G45-H45,2)</f>
        <v>0</v>
      </c>
    </row>
    <row r="46" spans="1:9" ht="17.25" customHeight="1" x14ac:dyDescent="0.25">
      <c r="A46" s="12">
        <v>9788886423700</v>
      </c>
      <c r="B46" s="5" t="s">
        <v>36</v>
      </c>
      <c r="C46" s="6">
        <v>0</v>
      </c>
      <c r="D46" s="7">
        <f t="shared" si="0"/>
        <v>0</v>
      </c>
      <c r="E46" s="7">
        <f t="shared" si="1"/>
        <v>0</v>
      </c>
      <c r="F46" s="8">
        <v>2.1</v>
      </c>
      <c r="G46" s="9">
        <f t="shared" si="2"/>
        <v>0</v>
      </c>
      <c r="H46" s="8">
        <f t="shared" si="3"/>
        <v>0</v>
      </c>
      <c r="I46" s="8">
        <f t="shared" si="4"/>
        <v>0</v>
      </c>
    </row>
    <row r="47" spans="1:9" ht="17.25" customHeight="1" x14ac:dyDescent="0.25">
      <c r="A47" s="12">
        <v>9788895983097</v>
      </c>
      <c r="B47" s="5" t="s">
        <v>37</v>
      </c>
      <c r="C47" s="6">
        <v>0</v>
      </c>
      <c r="D47" s="7">
        <f t="shared" si="0"/>
        <v>0</v>
      </c>
      <c r="E47" s="7">
        <f t="shared" si="1"/>
        <v>0</v>
      </c>
      <c r="F47" s="8">
        <v>12</v>
      </c>
      <c r="G47" s="9">
        <f t="shared" si="2"/>
        <v>0</v>
      </c>
      <c r="H47" s="8">
        <f t="shared" si="3"/>
        <v>0</v>
      </c>
      <c r="I47" s="8">
        <f t="shared" si="4"/>
        <v>0</v>
      </c>
    </row>
    <row r="48" spans="1:9" ht="17.25" customHeight="1" x14ac:dyDescent="0.25">
      <c r="A48" s="12">
        <v>9791280736017</v>
      </c>
      <c r="B48" s="5" t="s">
        <v>146</v>
      </c>
      <c r="C48" s="6">
        <v>0</v>
      </c>
      <c r="D48" s="7">
        <f t="shared" ref="D48" si="15">ROUND(C48*70%,0)</f>
        <v>0</v>
      </c>
      <c r="E48" s="7">
        <f t="shared" ref="E48" si="16">ROUND(C48-D48,0)</f>
        <v>0</v>
      </c>
      <c r="F48" s="8">
        <v>18</v>
      </c>
      <c r="G48" s="9">
        <f t="shared" ref="G48" si="17">E48*F48</f>
        <v>0</v>
      </c>
      <c r="H48" s="8">
        <f t="shared" ref="H48" si="18">ROUNDDOWN(G48/1.04,2)</f>
        <v>0</v>
      </c>
      <c r="I48" s="8">
        <f t="shared" ref="I48" si="19">ROUND(G48-H48,2)</f>
        <v>0</v>
      </c>
    </row>
    <row r="49" spans="1:9" ht="17.25" customHeight="1" x14ac:dyDescent="0.25">
      <c r="A49" s="4">
        <v>9788886423892</v>
      </c>
      <c r="B49" s="5" t="s">
        <v>38</v>
      </c>
      <c r="C49" s="6">
        <v>0</v>
      </c>
      <c r="D49" s="7">
        <f t="shared" si="0"/>
        <v>0</v>
      </c>
      <c r="E49" s="7">
        <f t="shared" si="1"/>
        <v>0</v>
      </c>
      <c r="F49" s="8">
        <v>10</v>
      </c>
      <c r="G49" s="9">
        <f t="shared" si="2"/>
        <v>0</v>
      </c>
      <c r="H49" s="8">
        <f t="shared" si="3"/>
        <v>0</v>
      </c>
      <c r="I49" s="8">
        <f t="shared" si="4"/>
        <v>0</v>
      </c>
    </row>
    <row r="50" spans="1:9" ht="17.25" customHeight="1" x14ac:dyDescent="0.25">
      <c r="A50" s="4">
        <v>9788895983769</v>
      </c>
      <c r="B50" s="5" t="s">
        <v>166</v>
      </c>
      <c r="C50" s="6">
        <v>0</v>
      </c>
      <c r="D50" s="7">
        <f t="shared" ref="D50" si="20">ROUND(C50*70%,0)</f>
        <v>0</v>
      </c>
      <c r="E50" s="7">
        <f t="shared" ref="E50" si="21">ROUND(C50-D50,0)</f>
        <v>0</v>
      </c>
      <c r="F50" s="8">
        <v>8</v>
      </c>
      <c r="G50" s="9">
        <f t="shared" ref="G50" si="22">E50*F50</f>
        <v>0</v>
      </c>
      <c r="H50" s="8">
        <f t="shared" ref="H50" si="23">ROUNDDOWN(G50/1.04,2)</f>
        <v>0</v>
      </c>
      <c r="I50" s="8">
        <f t="shared" ref="I50" si="24">ROUND(G50-H50,2)</f>
        <v>0</v>
      </c>
    </row>
    <row r="51" spans="1:9" ht="17.25" customHeight="1" x14ac:dyDescent="0.25">
      <c r="A51" s="4">
        <v>9788886423991</v>
      </c>
      <c r="B51" s="5" t="s">
        <v>39</v>
      </c>
      <c r="C51" s="6">
        <v>0</v>
      </c>
      <c r="D51" s="7">
        <f t="shared" si="0"/>
        <v>0</v>
      </c>
      <c r="E51" s="7">
        <f t="shared" si="1"/>
        <v>0</v>
      </c>
      <c r="F51" s="8">
        <v>3</v>
      </c>
      <c r="G51" s="9">
        <f t="shared" si="2"/>
        <v>0</v>
      </c>
      <c r="H51" s="8">
        <f t="shared" si="3"/>
        <v>0</v>
      </c>
      <c r="I51" s="8">
        <f t="shared" si="4"/>
        <v>0</v>
      </c>
    </row>
    <row r="52" spans="1:9" ht="17.25" customHeight="1" x14ac:dyDescent="0.25">
      <c r="A52" s="4">
        <v>9788886423984</v>
      </c>
      <c r="B52" s="5" t="s">
        <v>40</v>
      </c>
      <c r="C52" s="6">
        <v>0</v>
      </c>
      <c r="D52" s="7">
        <f t="shared" si="0"/>
        <v>0</v>
      </c>
      <c r="E52" s="7">
        <f t="shared" si="1"/>
        <v>0</v>
      </c>
      <c r="F52" s="8">
        <v>5</v>
      </c>
      <c r="G52" s="9">
        <f t="shared" si="2"/>
        <v>0</v>
      </c>
      <c r="H52" s="8">
        <f t="shared" si="3"/>
        <v>0</v>
      </c>
      <c r="I52" s="8">
        <f t="shared" si="4"/>
        <v>0</v>
      </c>
    </row>
    <row r="53" spans="1:9" ht="17.25" customHeight="1" x14ac:dyDescent="0.25">
      <c r="A53" s="4">
        <v>9788895983233</v>
      </c>
      <c r="B53" s="5" t="s">
        <v>41</v>
      </c>
      <c r="C53" s="6">
        <v>0</v>
      </c>
      <c r="D53" s="7">
        <f t="shared" si="0"/>
        <v>0</v>
      </c>
      <c r="E53" s="7">
        <f t="shared" si="1"/>
        <v>0</v>
      </c>
      <c r="F53" s="8">
        <v>10</v>
      </c>
      <c r="G53" s="9">
        <f t="shared" si="2"/>
        <v>0</v>
      </c>
      <c r="H53" s="8">
        <f t="shared" si="3"/>
        <v>0</v>
      </c>
      <c r="I53" s="8">
        <f t="shared" si="4"/>
        <v>0</v>
      </c>
    </row>
    <row r="54" spans="1:9" ht="17.25" customHeight="1" x14ac:dyDescent="0.25">
      <c r="A54" s="4">
        <v>9788895983213</v>
      </c>
      <c r="B54" s="5" t="s">
        <v>42</v>
      </c>
      <c r="C54" s="6">
        <v>0</v>
      </c>
      <c r="D54" s="7">
        <f t="shared" si="0"/>
        <v>0</v>
      </c>
      <c r="E54" s="7">
        <f t="shared" si="1"/>
        <v>0</v>
      </c>
      <c r="F54" s="8">
        <v>3.5</v>
      </c>
      <c r="G54" s="9">
        <f t="shared" si="2"/>
        <v>0</v>
      </c>
      <c r="H54" s="8">
        <f t="shared" si="3"/>
        <v>0</v>
      </c>
      <c r="I54" s="8">
        <f t="shared" si="4"/>
        <v>0</v>
      </c>
    </row>
    <row r="55" spans="1:9" ht="17.25" customHeight="1" x14ac:dyDescent="0.25">
      <c r="A55" s="4">
        <v>9788895983264</v>
      </c>
      <c r="B55" s="5" t="s">
        <v>43</v>
      </c>
      <c r="C55" s="6">
        <v>0</v>
      </c>
      <c r="D55" s="7">
        <f t="shared" si="0"/>
        <v>0</v>
      </c>
      <c r="E55" s="7">
        <f t="shared" si="1"/>
        <v>0</v>
      </c>
      <c r="F55" s="8">
        <v>10</v>
      </c>
      <c r="G55" s="9">
        <f t="shared" si="2"/>
        <v>0</v>
      </c>
      <c r="H55" s="8">
        <f t="shared" si="3"/>
        <v>0</v>
      </c>
      <c r="I55" s="8">
        <f t="shared" si="4"/>
        <v>0</v>
      </c>
    </row>
    <row r="56" spans="1:9" ht="17.25" customHeight="1" x14ac:dyDescent="0.25">
      <c r="A56" s="4">
        <v>9788895983226</v>
      </c>
      <c r="B56" s="5" t="s">
        <v>44</v>
      </c>
      <c r="C56" s="6">
        <v>0</v>
      </c>
      <c r="D56" s="7">
        <f t="shared" si="0"/>
        <v>0</v>
      </c>
      <c r="E56" s="7">
        <f t="shared" si="1"/>
        <v>0</v>
      </c>
      <c r="F56" s="8">
        <v>3.5</v>
      </c>
      <c r="G56" s="9">
        <f t="shared" si="2"/>
        <v>0</v>
      </c>
      <c r="H56" s="8">
        <f t="shared" si="3"/>
        <v>0</v>
      </c>
      <c r="I56" s="8">
        <f t="shared" si="4"/>
        <v>0</v>
      </c>
    </row>
    <row r="57" spans="1:9" ht="17.25" customHeight="1" x14ac:dyDescent="0.25">
      <c r="A57" s="4">
        <v>9788895983288</v>
      </c>
      <c r="B57" s="5" t="s">
        <v>45</v>
      </c>
      <c r="C57" s="6">
        <v>0</v>
      </c>
      <c r="D57" s="7">
        <f t="shared" si="0"/>
        <v>0</v>
      </c>
      <c r="E57" s="7">
        <f t="shared" si="1"/>
        <v>0</v>
      </c>
      <c r="F57" s="8">
        <v>10</v>
      </c>
      <c r="G57" s="9">
        <f t="shared" si="2"/>
        <v>0</v>
      </c>
      <c r="H57" s="8">
        <f t="shared" si="3"/>
        <v>0</v>
      </c>
      <c r="I57" s="8">
        <f t="shared" si="4"/>
        <v>0</v>
      </c>
    </row>
    <row r="58" spans="1:9" ht="17.25" customHeight="1" x14ac:dyDescent="0.25">
      <c r="A58" s="4">
        <v>9788895983240</v>
      </c>
      <c r="B58" s="5" t="s">
        <v>46</v>
      </c>
      <c r="C58" s="6">
        <v>0</v>
      </c>
      <c r="D58" s="7">
        <f t="shared" si="0"/>
        <v>0</v>
      </c>
      <c r="E58" s="7">
        <f t="shared" si="1"/>
        <v>0</v>
      </c>
      <c r="F58" s="8">
        <v>3.5</v>
      </c>
      <c r="G58" s="9">
        <f t="shared" si="2"/>
        <v>0</v>
      </c>
      <c r="H58" s="8">
        <f t="shared" si="3"/>
        <v>0</v>
      </c>
      <c r="I58" s="8">
        <f t="shared" si="4"/>
        <v>0</v>
      </c>
    </row>
    <row r="59" spans="1:9" ht="17.25" customHeight="1" x14ac:dyDescent="0.25">
      <c r="A59" s="12">
        <v>9788886423236</v>
      </c>
      <c r="B59" s="5" t="s">
        <v>47</v>
      </c>
      <c r="C59" s="6">
        <v>0</v>
      </c>
      <c r="D59" s="7">
        <f t="shared" si="0"/>
        <v>0</v>
      </c>
      <c r="E59" s="7">
        <f t="shared" si="1"/>
        <v>0</v>
      </c>
      <c r="F59" s="8">
        <v>2</v>
      </c>
      <c r="G59" s="9">
        <f t="shared" si="2"/>
        <v>0</v>
      </c>
      <c r="H59" s="8">
        <f t="shared" si="3"/>
        <v>0</v>
      </c>
      <c r="I59" s="8">
        <f t="shared" si="4"/>
        <v>0</v>
      </c>
    </row>
    <row r="60" spans="1:9" ht="17.25" customHeight="1" x14ac:dyDescent="0.25">
      <c r="A60" s="12">
        <v>9788886423243</v>
      </c>
      <c r="B60" s="5" t="s">
        <v>48</v>
      </c>
      <c r="C60" s="6">
        <v>0</v>
      </c>
      <c r="D60" s="7">
        <f t="shared" si="0"/>
        <v>0</v>
      </c>
      <c r="E60" s="7">
        <f t="shared" si="1"/>
        <v>0</v>
      </c>
      <c r="F60" s="8">
        <v>2</v>
      </c>
      <c r="G60" s="9">
        <f t="shared" si="2"/>
        <v>0</v>
      </c>
      <c r="H60" s="8">
        <f t="shared" si="3"/>
        <v>0</v>
      </c>
      <c r="I60" s="8">
        <f t="shared" si="4"/>
        <v>0</v>
      </c>
    </row>
    <row r="61" spans="1:9" ht="17.25" customHeight="1" x14ac:dyDescent="0.25">
      <c r="A61" s="12">
        <v>9791280736123</v>
      </c>
      <c r="B61" s="5" t="s">
        <v>167</v>
      </c>
      <c r="C61" s="6">
        <v>0</v>
      </c>
      <c r="D61" s="7">
        <f t="shared" ref="D61" si="25">ROUND(C61*70%,0)</f>
        <v>0</v>
      </c>
      <c r="E61" s="7">
        <f t="shared" ref="E61" si="26">ROUND(C61-D61,0)</f>
        <v>0</v>
      </c>
      <c r="F61" s="8">
        <v>2.5</v>
      </c>
      <c r="G61" s="9">
        <f t="shared" ref="G61" si="27">E61*F61</f>
        <v>0</v>
      </c>
      <c r="H61" s="8">
        <f t="shared" ref="H61" si="28">ROUNDDOWN(G61/1.04,2)</f>
        <v>0</v>
      </c>
      <c r="I61" s="8">
        <f t="shared" ref="I61" si="29">ROUND(G61-H61,2)</f>
        <v>0</v>
      </c>
    </row>
    <row r="62" spans="1:9" ht="17.25" customHeight="1" x14ac:dyDescent="0.25">
      <c r="A62" s="12">
        <v>9791280736192</v>
      </c>
      <c r="B62" s="5" t="s">
        <v>168</v>
      </c>
      <c r="C62" s="6">
        <v>0</v>
      </c>
      <c r="D62" s="7">
        <f t="shared" ref="D62" si="30">ROUND(C62*70%,0)</f>
        <v>0</v>
      </c>
      <c r="E62" s="7">
        <f t="shared" ref="E62" si="31">ROUND(C62-D62,0)</f>
        <v>0</v>
      </c>
      <c r="F62" s="8">
        <v>10</v>
      </c>
      <c r="G62" s="9">
        <f t="shared" ref="G62" si="32">E62*F62</f>
        <v>0</v>
      </c>
      <c r="H62" s="8">
        <f t="shared" ref="H62" si="33">ROUNDDOWN(G62/1.04,2)</f>
        <v>0</v>
      </c>
      <c r="I62" s="8">
        <f t="shared" ref="I62" si="34">ROUND(G62-H62,2)</f>
        <v>0</v>
      </c>
    </row>
    <row r="63" spans="1:9" ht="17.25" customHeight="1" x14ac:dyDescent="0.25">
      <c r="A63" s="10">
        <v>9788895983936</v>
      </c>
      <c r="B63" s="11" t="s">
        <v>137</v>
      </c>
      <c r="C63" s="6">
        <v>0</v>
      </c>
      <c r="D63" s="7">
        <f t="shared" si="0"/>
        <v>0</v>
      </c>
      <c r="E63" s="7">
        <f t="shared" si="1"/>
        <v>0</v>
      </c>
      <c r="F63" s="8">
        <v>16</v>
      </c>
      <c r="G63" s="9">
        <f t="shared" si="2"/>
        <v>0</v>
      </c>
      <c r="H63" s="8">
        <f t="shared" si="3"/>
        <v>0</v>
      </c>
      <c r="I63" s="8">
        <f t="shared" si="4"/>
        <v>0</v>
      </c>
    </row>
    <row r="64" spans="1:9" ht="17.25" customHeight="1" x14ac:dyDescent="0.25">
      <c r="A64" s="12">
        <v>9788895983325</v>
      </c>
      <c r="B64" s="5" t="s">
        <v>49</v>
      </c>
      <c r="C64" s="6">
        <v>0</v>
      </c>
      <c r="D64" s="7">
        <f>ROUND(C64*70%,0)</f>
        <v>0</v>
      </c>
      <c r="E64" s="7">
        <f>ROUND(C64-D64,0)</f>
        <v>0</v>
      </c>
      <c r="F64" s="8">
        <v>3.8</v>
      </c>
      <c r="G64" s="9">
        <f>E64*F64</f>
        <v>0</v>
      </c>
      <c r="H64" s="8">
        <f>ROUNDDOWN(G64/1.04,2)</f>
        <v>0</v>
      </c>
      <c r="I64" s="8">
        <f>ROUND(G64-H64,2)</f>
        <v>0</v>
      </c>
    </row>
    <row r="65" spans="1:9" ht="17.25" customHeight="1" x14ac:dyDescent="0.25">
      <c r="A65" s="12">
        <v>9788886423755</v>
      </c>
      <c r="B65" s="5" t="s">
        <v>50</v>
      </c>
      <c r="C65" s="6">
        <v>0</v>
      </c>
      <c r="D65" s="7">
        <f>ROUND(C65*70%,0)</f>
        <v>0</v>
      </c>
      <c r="E65" s="7">
        <f>ROUND(C65-D65,0)</f>
        <v>0</v>
      </c>
      <c r="F65" s="8">
        <v>4.5</v>
      </c>
      <c r="G65" s="9">
        <f>E65*F65</f>
        <v>0</v>
      </c>
      <c r="H65" s="8">
        <f>ROUNDDOWN(G65/1.04,2)</f>
        <v>0</v>
      </c>
      <c r="I65" s="8">
        <f>ROUND(G65-H65,2)</f>
        <v>0</v>
      </c>
    </row>
    <row r="66" spans="1:9" ht="17.25" customHeight="1" x14ac:dyDescent="0.25">
      <c r="A66" s="12">
        <v>9788886423144</v>
      </c>
      <c r="B66" s="5" t="s">
        <v>51</v>
      </c>
      <c r="C66" s="6">
        <v>0</v>
      </c>
      <c r="D66" s="7">
        <f t="shared" si="0"/>
        <v>0</v>
      </c>
      <c r="E66" s="7">
        <f t="shared" si="1"/>
        <v>0</v>
      </c>
      <c r="F66" s="8">
        <v>6</v>
      </c>
      <c r="G66" s="9">
        <f t="shared" si="2"/>
        <v>0</v>
      </c>
      <c r="H66" s="8">
        <f t="shared" si="3"/>
        <v>0</v>
      </c>
      <c r="I66" s="8">
        <f t="shared" si="4"/>
        <v>0</v>
      </c>
    </row>
    <row r="67" spans="1:9" ht="17.25" customHeight="1" x14ac:dyDescent="0.25">
      <c r="A67" s="12">
        <v>9788886423601</v>
      </c>
      <c r="B67" s="5" t="s">
        <v>52</v>
      </c>
      <c r="C67" s="6">
        <v>0</v>
      </c>
      <c r="D67" s="7">
        <f t="shared" si="0"/>
        <v>0</v>
      </c>
      <c r="E67" s="7">
        <f t="shared" si="1"/>
        <v>0</v>
      </c>
      <c r="F67" s="8">
        <v>2</v>
      </c>
      <c r="G67" s="9">
        <f t="shared" si="2"/>
        <v>0</v>
      </c>
      <c r="H67" s="8">
        <f t="shared" si="3"/>
        <v>0</v>
      </c>
      <c r="I67" s="8">
        <f t="shared" si="4"/>
        <v>0</v>
      </c>
    </row>
    <row r="68" spans="1:9" ht="17.25" customHeight="1" x14ac:dyDescent="0.25">
      <c r="A68" s="12">
        <v>9788886423618</v>
      </c>
      <c r="B68" s="5" t="s">
        <v>53</v>
      </c>
      <c r="C68" s="6">
        <v>0</v>
      </c>
      <c r="D68" s="7">
        <f t="shared" si="0"/>
        <v>0</v>
      </c>
      <c r="E68" s="7">
        <f t="shared" si="1"/>
        <v>0</v>
      </c>
      <c r="F68" s="8">
        <v>2</v>
      </c>
      <c r="G68" s="9">
        <f t="shared" si="2"/>
        <v>0</v>
      </c>
      <c r="H68" s="8">
        <f t="shared" si="3"/>
        <v>0</v>
      </c>
      <c r="I68" s="8">
        <f t="shared" si="4"/>
        <v>0</v>
      </c>
    </row>
    <row r="69" spans="1:9" ht="17.25" customHeight="1" x14ac:dyDescent="0.25">
      <c r="A69" s="12">
        <v>9788895983684</v>
      </c>
      <c r="B69" s="5" t="s">
        <v>54</v>
      </c>
      <c r="C69" s="6">
        <v>0</v>
      </c>
      <c r="D69" s="7">
        <f t="shared" si="0"/>
        <v>0</v>
      </c>
      <c r="E69" s="7">
        <f t="shared" si="1"/>
        <v>0</v>
      </c>
      <c r="F69" s="8">
        <v>1.8</v>
      </c>
      <c r="G69" s="9">
        <f t="shared" si="2"/>
        <v>0</v>
      </c>
      <c r="H69" s="8">
        <f t="shared" si="3"/>
        <v>0</v>
      </c>
      <c r="I69" s="8">
        <f t="shared" si="4"/>
        <v>0</v>
      </c>
    </row>
    <row r="70" spans="1:9" ht="17.25" customHeight="1" x14ac:dyDescent="0.25">
      <c r="A70" s="10">
        <v>9788895983721</v>
      </c>
      <c r="B70" s="11" t="s">
        <v>117</v>
      </c>
      <c r="C70" s="6">
        <v>0</v>
      </c>
      <c r="D70" s="7">
        <f t="shared" si="0"/>
        <v>0</v>
      </c>
      <c r="E70" s="7">
        <f t="shared" si="1"/>
        <v>0</v>
      </c>
      <c r="F70" s="8">
        <v>20</v>
      </c>
      <c r="G70" s="9">
        <f t="shared" si="2"/>
        <v>0</v>
      </c>
      <c r="H70" s="8">
        <f t="shared" si="3"/>
        <v>0</v>
      </c>
      <c r="I70" s="8">
        <f t="shared" si="4"/>
        <v>0</v>
      </c>
    </row>
    <row r="71" spans="1:9" ht="17.25" customHeight="1" x14ac:dyDescent="0.25">
      <c r="A71" s="10">
        <v>9788895983912</v>
      </c>
      <c r="B71" s="11" t="s">
        <v>118</v>
      </c>
      <c r="C71" s="6">
        <v>0</v>
      </c>
      <c r="D71" s="7">
        <f t="shared" si="0"/>
        <v>0</v>
      </c>
      <c r="E71" s="7">
        <f t="shared" si="1"/>
        <v>0</v>
      </c>
      <c r="F71" s="8">
        <v>20</v>
      </c>
      <c r="G71" s="9">
        <f t="shared" si="2"/>
        <v>0</v>
      </c>
      <c r="H71" s="8">
        <f t="shared" si="3"/>
        <v>0</v>
      </c>
      <c r="I71" s="8">
        <f t="shared" si="4"/>
        <v>0</v>
      </c>
    </row>
    <row r="72" spans="1:9" ht="17.25" customHeight="1" x14ac:dyDescent="0.25">
      <c r="A72" s="4">
        <v>9788886423731</v>
      </c>
      <c r="B72" s="5" t="s">
        <v>55</v>
      </c>
      <c r="C72" s="6">
        <v>0</v>
      </c>
      <c r="D72" s="7">
        <f t="shared" si="0"/>
        <v>0</v>
      </c>
      <c r="E72" s="7">
        <f t="shared" si="1"/>
        <v>0</v>
      </c>
      <c r="F72" s="8">
        <v>10</v>
      </c>
      <c r="G72" s="9">
        <f t="shared" si="2"/>
        <v>0</v>
      </c>
      <c r="H72" s="8">
        <f t="shared" si="3"/>
        <v>0</v>
      </c>
      <c r="I72" s="8">
        <f t="shared" si="4"/>
        <v>0</v>
      </c>
    </row>
    <row r="73" spans="1:9" ht="17.25" customHeight="1" x14ac:dyDescent="0.25">
      <c r="A73" s="4">
        <v>9788886423793</v>
      </c>
      <c r="B73" s="5" t="s">
        <v>56</v>
      </c>
      <c r="C73" s="6">
        <v>0</v>
      </c>
      <c r="D73" s="7">
        <f t="shared" si="0"/>
        <v>0</v>
      </c>
      <c r="E73" s="7">
        <f t="shared" si="1"/>
        <v>0</v>
      </c>
      <c r="F73" s="8">
        <v>10</v>
      </c>
      <c r="G73" s="9">
        <f t="shared" si="2"/>
        <v>0</v>
      </c>
      <c r="H73" s="8">
        <f t="shared" si="3"/>
        <v>0</v>
      </c>
      <c r="I73" s="8">
        <f t="shared" si="4"/>
        <v>0</v>
      </c>
    </row>
    <row r="74" spans="1:9" ht="17.25" customHeight="1" x14ac:dyDescent="0.25">
      <c r="A74" s="4">
        <v>9788886423854</v>
      </c>
      <c r="B74" s="5" t="s">
        <v>57</v>
      </c>
      <c r="C74" s="6">
        <v>0</v>
      </c>
      <c r="D74" s="7">
        <f t="shared" si="0"/>
        <v>0</v>
      </c>
      <c r="E74" s="7">
        <f t="shared" si="1"/>
        <v>0</v>
      </c>
      <c r="F74" s="8">
        <v>10</v>
      </c>
      <c r="G74" s="9">
        <f t="shared" si="2"/>
        <v>0</v>
      </c>
      <c r="H74" s="8">
        <f t="shared" si="3"/>
        <v>0</v>
      </c>
      <c r="I74" s="8">
        <f t="shared" si="4"/>
        <v>0</v>
      </c>
    </row>
    <row r="75" spans="1:9" ht="17.25" customHeight="1" x14ac:dyDescent="0.25">
      <c r="A75" s="4">
        <v>9791280736055</v>
      </c>
      <c r="B75" s="5" t="s">
        <v>147</v>
      </c>
      <c r="C75" s="6">
        <v>0</v>
      </c>
      <c r="D75" s="7">
        <f t="shared" ref="D75" si="35">ROUND(C75*70%,0)</f>
        <v>0</v>
      </c>
      <c r="E75" s="7">
        <f t="shared" ref="E75" si="36">ROUND(C75-D75,0)</f>
        <v>0</v>
      </c>
      <c r="F75" s="8">
        <v>12</v>
      </c>
      <c r="G75" s="9">
        <f t="shared" ref="G75" si="37">E75*F75</f>
        <v>0</v>
      </c>
      <c r="H75" s="8">
        <f t="shared" ref="H75" si="38">ROUNDDOWN(G75/1.04,2)</f>
        <v>0</v>
      </c>
      <c r="I75" s="8">
        <f t="shared" ref="I75" si="39">ROUND(G75-H75,2)</f>
        <v>0</v>
      </c>
    </row>
    <row r="76" spans="1:9" ht="17.25" customHeight="1" x14ac:dyDescent="0.25">
      <c r="A76" s="10">
        <v>9791280736093</v>
      </c>
      <c r="B76" s="11" t="s">
        <v>157</v>
      </c>
      <c r="C76" s="6">
        <v>0</v>
      </c>
      <c r="D76" s="7">
        <f t="shared" ref="D76" si="40">ROUND(C76*70%,0)</f>
        <v>0</v>
      </c>
      <c r="E76" s="7">
        <f t="shared" ref="E76" si="41">ROUND(C76-D76,0)</f>
        <v>0</v>
      </c>
      <c r="F76" s="8">
        <v>35</v>
      </c>
      <c r="G76" s="9">
        <f t="shared" ref="G76" si="42">E76*F76</f>
        <v>0</v>
      </c>
      <c r="H76" s="8">
        <f t="shared" ref="H76" si="43">ROUNDDOWN(G76/1.04,2)</f>
        <v>0</v>
      </c>
      <c r="I76" s="8">
        <f t="shared" ref="I76" si="44">ROUND(G76-H76,2)</f>
        <v>0</v>
      </c>
    </row>
    <row r="77" spans="1:9" ht="17.25" customHeight="1" x14ac:dyDescent="0.25">
      <c r="A77" s="4">
        <v>9788895983677</v>
      </c>
      <c r="B77" s="5" t="s">
        <v>58</v>
      </c>
      <c r="C77" s="6">
        <v>0</v>
      </c>
      <c r="D77" s="7">
        <f t="shared" si="0"/>
        <v>0</v>
      </c>
      <c r="E77" s="7">
        <f t="shared" si="1"/>
        <v>0</v>
      </c>
      <c r="F77" s="8">
        <v>15</v>
      </c>
      <c r="G77" s="9">
        <f t="shared" si="2"/>
        <v>0</v>
      </c>
      <c r="H77" s="8">
        <f t="shared" si="3"/>
        <v>0</v>
      </c>
      <c r="I77" s="8">
        <f t="shared" si="4"/>
        <v>0</v>
      </c>
    </row>
    <row r="78" spans="1:9" ht="17.25" customHeight="1" x14ac:dyDescent="0.25">
      <c r="A78" s="4">
        <v>9788895983318</v>
      </c>
      <c r="B78" s="5" t="s">
        <v>59</v>
      </c>
      <c r="C78" s="6">
        <v>0</v>
      </c>
      <c r="D78" s="7">
        <f t="shared" ref="D78:D149" si="45">ROUND(C78*70%,0)</f>
        <v>0</v>
      </c>
      <c r="E78" s="7">
        <f t="shared" ref="E78:E149" si="46">ROUND(C78-D78,0)</f>
        <v>0</v>
      </c>
      <c r="F78" s="8">
        <v>3</v>
      </c>
      <c r="G78" s="9">
        <f t="shared" ref="G78:G149" si="47">E78*F78</f>
        <v>0</v>
      </c>
      <c r="H78" s="8">
        <f t="shared" ref="H78:H149" si="48">ROUNDDOWN(G78/1.04,2)</f>
        <v>0</v>
      </c>
      <c r="I78" s="8">
        <f t="shared" ref="I78:I149" si="49">ROUND(G78-H78,2)</f>
        <v>0</v>
      </c>
    </row>
    <row r="79" spans="1:9" ht="17.25" customHeight="1" x14ac:dyDescent="0.25">
      <c r="A79" s="10">
        <v>9791280736000</v>
      </c>
      <c r="B79" s="11" t="s">
        <v>138</v>
      </c>
      <c r="C79" s="6">
        <v>0</v>
      </c>
      <c r="D79" s="7">
        <f>ROUND(C79*70%,0)</f>
        <v>0</v>
      </c>
      <c r="E79" s="7">
        <f>ROUND(C79-D79,0)</f>
        <v>0</v>
      </c>
      <c r="F79" s="8">
        <v>10</v>
      </c>
      <c r="G79" s="9">
        <f>E79*F79</f>
        <v>0</v>
      </c>
      <c r="H79" s="8">
        <f>ROUNDDOWN(G79/1.04,2)</f>
        <v>0</v>
      </c>
      <c r="I79" s="8">
        <f>ROUND(G79-H79,2)</f>
        <v>0</v>
      </c>
    </row>
    <row r="80" spans="1:9" ht="17.25" customHeight="1" x14ac:dyDescent="0.25">
      <c r="A80" s="4">
        <v>9788886423939</v>
      </c>
      <c r="B80" s="5" t="s">
        <v>60</v>
      </c>
      <c r="C80" s="6">
        <v>0</v>
      </c>
      <c r="D80" s="7">
        <f t="shared" si="45"/>
        <v>0</v>
      </c>
      <c r="E80" s="7">
        <f t="shared" si="46"/>
        <v>0</v>
      </c>
      <c r="F80" s="8">
        <v>0.65</v>
      </c>
      <c r="G80" s="9">
        <f t="shared" si="47"/>
        <v>0</v>
      </c>
      <c r="H80" s="8">
        <f t="shared" si="48"/>
        <v>0</v>
      </c>
      <c r="I80" s="8">
        <f t="shared" si="49"/>
        <v>0</v>
      </c>
    </row>
    <row r="81" spans="1:9" ht="17.25" customHeight="1" x14ac:dyDescent="0.25">
      <c r="A81" s="4">
        <v>9788895983448</v>
      </c>
      <c r="B81" s="5" t="s">
        <v>61</v>
      </c>
      <c r="C81" s="6">
        <v>0</v>
      </c>
      <c r="D81" s="7">
        <f>ROUND(C81*70%,0)</f>
        <v>0</v>
      </c>
      <c r="E81" s="7">
        <f>ROUND(C81-D81,0)</f>
        <v>0</v>
      </c>
      <c r="F81" s="8">
        <v>3.5</v>
      </c>
      <c r="G81" s="9">
        <f>E81*F81</f>
        <v>0</v>
      </c>
      <c r="H81" s="8">
        <f>ROUNDDOWN(G81/1.04,2)</f>
        <v>0</v>
      </c>
      <c r="I81" s="8">
        <f>ROUND(G81-H81,2)</f>
        <v>0</v>
      </c>
    </row>
    <row r="82" spans="1:9" ht="17.25" customHeight="1" x14ac:dyDescent="0.25">
      <c r="A82" s="4">
        <v>9788895983301</v>
      </c>
      <c r="B82" s="5" t="s">
        <v>62</v>
      </c>
      <c r="C82" s="6">
        <v>0</v>
      </c>
      <c r="D82" s="7">
        <f>ROUND(C82*70%,0)</f>
        <v>0</v>
      </c>
      <c r="E82" s="7">
        <f>ROUND(C82-D82,0)</f>
        <v>0</v>
      </c>
      <c r="F82" s="8">
        <v>2.8</v>
      </c>
      <c r="G82" s="9">
        <f>E82*F82</f>
        <v>0</v>
      </c>
      <c r="H82" s="8">
        <f>ROUNDDOWN(G82/1.04,2)</f>
        <v>0</v>
      </c>
      <c r="I82" s="8">
        <f>ROUND(G82-H82,2)</f>
        <v>0</v>
      </c>
    </row>
    <row r="83" spans="1:9" ht="17.25" customHeight="1" x14ac:dyDescent="0.25">
      <c r="A83" s="4">
        <v>9788895983486</v>
      </c>
      <c r="B83" s="5" t="s">
        <v>63</v>
      </c>
      <c r="C83" s="6">
        <v>0</v>
      </c>
      <c r="D83" s="7">
        <f>ROUND(C83*70%,0)</f>
        <v>0</v>
      </c>
      <c r="E83" s="7">
        <f>ROUND(C83-D83,0)</f>
        <v>0</v>
      </c>
      <c r="F83" s="8">
        <v>3</v>
      </c>
      <c r="G83" s="9">
        <f>E83*F83</f>
        <v>0</v>
      </c>
      <c r="H83" s="8">
        <f>ROUNDDOWN(G83/1.04,2)</f>
        <v>0</v>
      </c>
      <c r="I83" s="8">
        <f>ROUND(G83-H83,2)</f>
        <v>0</v>
      </c>
    </row>
    <row r="84" spans="1:9" ht="17.25" customHeight="1" x14ac:dyDescent="0.25">
      <c r="A84" s="10">
        <v>9788895983837</v>
      </c>
      <c r="B84" s="11" t="s">
        <v>119</v>
      </c>
      <c r="C84" s="6">
        <v>0</v>
      </c>
      <c r="D84" s="7">
        <f t="shared" si="45"/>
        <v>0</v>
      </c>
      <c r="E84" s="7">
        <f t="shared" si="46"/>
        <v>0</v>
      </c>
      <c r="F84" s="8">
        <v>1.9</v>
      </c>
      <c r="G84" s="9">
        <f t="shared" si="47"/>
        <v>0</v>
      </c>
      <c r="H84" s="8">
        <f t="shared" si="48"/>
        <v>0</v>
      </c>
      <c r="I84" s="8">
        <f t="shared" si="49"/>
        <v>0</v>
      </c>
    </row>
    <row r="85" spans="1:9" ht="17.25" customHeight="1" x14ac:dyDescent="0.25">
      <c r="A85" s="4">
        <v>9788895983516</v>
      </c>
      <c r="B85" s="5" t="s">
        <v>64</v>
      </c>
      <c r="C85" s="6">
        <v>0</v>
      </c>
      <c r="D85" s="7">
        <f>ROUND(C85*70%,0)</f>
        <v>0</v>
      </c>
      <c r="E85" s="7">
        <f>ROUND(C85-D85,0)</f>
        <v>0</v>
      </c>
      <c r="F85" s="8">
        <v>3</v>
      </c>
      <c r="G85" s="9">
        <f>E85*F85</f>
        <v>0</v>
      </c>
      <c r="H85" s="8">
        <f>ROUNDDOWN(G85/1.04,2)</f>
        <v>0</v>
      </c>
      <c r="I85" s="8">
        <f>ROUND(G85-H85,2)</f>
        <v>0</v>
      </c>
    </row>
    <row r="86" spans="1:9" ht="17.25" customHeight="1" x14ac:dyDescent="0.25">
      <c r="A86" s="4">
        <v>9791280736161</v>
      </c>
      <c r="B86" s="5" t="s">
        <v>64</v>
      </c>
      <c r="C86" s="6">
        <v>0</v>
      </c>
      <c r="D86" s="7">
        <f>ROUND(C86*70%,0)</f>
        <v>0</v>
      </c>
      <c r="E86" s="7">
        <f>ROUND(C86-D86,0)</f>
        <v>0</v>
      </c>
      <c r="F86" s="8">
        <v>4.5</v>
      </c>
      <c r="G86" s="9">
        <f>E86*F86</f>
        <v>0</v>
      </c>
      <c r="H86" s="8">
        <f>ROUNDDOWN(G86/1.04,2)</f>
        <v>0</v>
      </c>
      <c r="I86" s="8">
        <f>ROUND(G86-H86,2)</f>
        <v>0</v>
      </c>
    </row>
    <row r="87" spans="1:9" ht="17.25" customHeight="1" x14ac:dyDescent="0.25">
      <c r="A87" s="4">
        <v>9788886423441</v>
      </c>
      <c r="B87" s="5" t="s">
        <v>65</v>
      </c>
      <c r="C87" s="6">
        <v>0</v>
      </c>
      <c r="D87" s="7">
        <f t="shared" si="45"/>
        <v>0</v>
      </c>
      <c r="E87" s="7">
        <f t="shared" si="46"/>
        <v>0</v>
      </c>
      <c r="F87" s="8">
        <v>2.58</v>
      </c>
      <c r="G87" s="9">
        <f t="shared" si="47"/>
        <v>0</v>
      </c>
      <c r="H87" s="8">
        <f t="shared" si="48"/>
        <v>0</v>
      </c>
      <c r="I87" s="8">
        <f t="shared" si="49"/>
        <v>0</v>
      </c>
    </row>
    <row r="88" spans="1:9" ht="17.25" customHeight="1" x14ac:dyDescent="0.25">
      <c r="A88" s="4">
        <v>9788895983202</v>
      </c>
      <c r="B88" s="5" t="s">
        <v>66</v>
      </c>
      <c r="C88" s="6">
        <v>0</v>
      </c>
      <c r="D88" s="7">
        <f t="shared" si="45"/>
        <v>0</v>
      </c>
      <c r="E88" s="7">
        <f>ROUND(C88-D88,0)</f>
        <v>0</v>
      </c>
      <c r="F88" s="8">
        <v>3</v>
      </c>
      <c r="G88" s="9">
        <f>E88*F88</f>
        <v>0</v>
      </c>
      <c r="H88" s="8">
        <f t="shared" si="48"/>
        <v>0</v>
      </c>
      <c r="I88" s="8">
        <f>ROUND(G88-H88,2)</f>
        <v>0</v>
      </c>
    </row>
    <row r="89" spans="1:9" ht="17.25" customHeight="1" x14ac:dyDescent="0.25">
      <c r="A89" s="4">
        <v>9788895983004</v>
      </c>
      <c r="B89" s="5" t="s">
        <v>67</v>
      </c>
      <c r="C89" s="6">
        <v>0</v>
      </c>
      <c r="D89" s="7">
        <f t="shared" si="45"/>
        <v>0</v>
      </c>
      <c r="E89" s="7">
        <f t="shared" si="46"/>
        <v>0</v>
      </c>
      <c r="F89" s="8">
        <v>0.9</v>
      </c>
      <c r="G89" s="9">
        <f t="shared" si="47"/>
        <v>0</v>
      </c>
      <c r="H89" s="8">
        <f t="shared" si="48"/>
        <v>0</v>
      </c>
      <c r="I89" s="8">
        <f t="shared" si="49"/>
        <v>0</v>
      </c>
    </row>
    <row r="90" spans="1:9" ht="17.25" customHeight="1" x14ac:dyDescent="0.25">
      <c r="A90" s="4">
        <v>9791280736031</v>
      </c>
      <c r="B90" s="5" t="s">
        <v>148</v>
      </c>
      <c r="C90" s="6"/>
      <c r="D90" s="7">
        <f t="shared" ref="D90:D91" si="50">ROUND(C90*70%,0)</f>
        <v>0</v>
      </c>
      <c r="E90" s="7">
        <f>ROUND(C90-D90,0)</f>
        <v>0</v>
      </c>
      <c r="F90" s="8">
        <v>2</v>
      </c>
      <c r="G90" s="9">
        <f>E90*F90</f>
        <v>0</v>
      </c>
      <c r="H90" s="8">
        <f t="shared" ref="H90:H91" si="51">ROUNDDOWN(G90/1.04,2)</f>
        <v>0</v>
      </c>
      <c r="I90" s="8">
        <f>ROUND(G90-H90,2)</f>
        <v>0</v>
      </c>
    </row>
    <row r="91" spans="1:9" ht="17.25" customHeight="1" x14ac:dyDescent="0.25">
      <c r="A91" s="10">
        <v>9791280736116</v>
      </c>
      <c r="B91" s="11" t="s">
        <v>159</v>
      </c>
      <c r="C91" s="6">
        <v>0</v>
      </c>
      <c r="D91" s="7">
        <f t="shared" si="50"/>
        <v>0</v>
      </c>
      <c r="E91" s="7">
        <f t="shared" ref="E91" si="52">ROUND(C91-D91,0)</f>
        <v>0</v>
      </c>
      <c r="F91" s="8">
        <v>10</v>
      </c>
      <c r="G91" s="9">
        <f t="shared" ref="G91" si="53">E91*F91</f>
        <v>0</v>
      </c>
      <c r="H91" s="8">
        <f t="shared" si="51"/>
        <v>0</v>
      </c>
      <c r="I91" s="8">
        <f t="shared" ref="I91" si="54">ROUND(G91-H91,2)</f>
        <v>0</v>
      </c>
    </row>
    <row r="92" spans="1:9" ht="17.25" customHeight="1" x14ac:dyDescent="0.25">
      <c r="A92" s="4">
        <v>9788886423397</v>
      </c>
      <c r="B92" s="5" t="s">
        <v>68</v>
      </c>
      <c r="C92" s="6">
        <v>0</v>
      </c>
      <c r="D92" s="7">
        <f t="shared" si="45"/>
        <v>0</v>
      </c>
      <c r="E92" s="7">
        <f t="shared" si="46"/>
        <v>0</v>
      </c>
      <c r="F92" s="8">
        <v>6.2</v>
      </c>
      <c r="G92" s="9">
        <f t="shared" si="47"/>
        <v>0</v>
      </c>
      <c r="H92" s="8">
        <f t="shared" si="48"/>
        <v>0</v>
      </c>
      <c r="I92" s="8">
        <f t="shared" si="49"/>
        <v>0</v>
      </c>
    </row>
    <row r="93" spans="1:9" ht="17.25" customHeight="1" x14ac:dyDescent="0.25">
      <c r="A93" s="12">
        <v>9788895983592</v>
      </c>
      <c r="B93" s="5" t="s">
        <v>69</v>
      </c>
      <c r="C93" s="6">
        <v>0</v>
      </c>
      <c r="D93" s="7">
        <f>ROUND(C93*70%,0)</f>
        <v>0</v>
      </c>
      <c r="E93" s="7">
        <f>ROUND(C93-D93,0)</f>
        <v>0</v>
      </c>
      <c r="F93" s="8">
        <v>1</v>
      </c>
      <c r="G93" s="9">
        <f>E93*F93</f>
        <v>0</v>
      </c>
      <c r="H93" s="8">
        <f>ROUNDDOWN(G93/1.04,2)</f>
        <v>0</v>
      </c>
      <c r="I93" s="8">
        <f>ROUND(G93-H93,2)</f>
        <v>0</v>
      </c>
    </row>
    <row r="94" spans="1:9" ht="17.25" customHeight="1" x14ac:dyDescent="0.25">
      <c r="A94" s="12">
        <v>9788886423588</v>
      </c>
      <c r="B94" s="5" t="s">
        <v>70</v>
      </c>
      <c r="C94" s="6">
        <v>0</v>
      </c>
      <c r="D94" s="7">
        <f t="shared" si="45"/>
        <v>0</v>
      </c>
      <c r="E94" s="7">
        <f t="shared" si="46"/>
        <v>0</v>
      </c>
      <c r="F94" s="8">
        <v>0.65</v>
      </c>
      <c r="G94" s="9">
        <f t="shared" si="47"/>
        <v>0</v>
      </c>
      <c r="H94" s="8">
        <f t="shared" si="48"/>
        <v>0</v>
      </c>
      <c r="I94" s="8">
        <f t="shared" si="49"/>
        <v>0</v>
      </c>
    </row>
    <row r="95" spans="1:9" ht="17.25" customHeight="1" x14ac:dyDescent="0.25">
      <c r="A95" s="12">
        <v>9788895983585</v>
      </c>
      <c r="B95" s="5" t="s">
        <v>70</v>
      </c>
      <c r="C95" s="6">
        <v>0</v>
      </c>
      <c r="D95" s="7">
        <f>ROUND(C95*70%,0)</f>
        <v>0</v>
      </c>
      <c r="E95" s="7">
        <f>ROUND(C95-D95,0)</f>
        <v>0</v>
      </c>
      <c r="F95" s="8">
        <v>0.8</v>
      </c>
      <c r="G95" s="9">
        <f>E95*F95</f>
        <v>0</v>
      </c>
      <c r="H95" s="8">
        <f>ROUNDDOWN(G95/1.04,2)</f>
        <v>0</v>
      </c>
      <c r="I95" s="8">
        <f>ROUND(G95-H95,2)</f>
        <v>0</v>
      </c>
    </row>
    <row r="96" spans="1:9" ht="17.25" customHeight="1" x14ac:dyDescent="0.25">
      <c r="A96" s="12">
        <v>9788895983660</v>
      </c>
      <c r="B96" s="5" t="s">
        <v>149</v>
      </c>
      <c r="C96" s="6">
        <v>0</v>
      </c>
      <c r="D96" s="7">
        <f>ROUND(C96*70%,0)</f>
        <v>0</v>
      </c>
      <c r="E96" s="7">
        <f>ROUND(C96-D96,0)</f>
        <v>0</v>
      </c>
      <c r="F96" s="8">
        <v>2.5</v>
      </c>
      <c r="G96" s="9">
        <f>E96*F96</f>
        <v>0</v>
      </c>
      <c r="H96" s="8">
        <f>ROUNDDOWN(G96/1.04,2)</f>
        <v>0</v>
      </c>
      <c r="I96" s="8">
        <f>ROUND(G96-H96,2)</f>
        <v>0</v>
      </c>
    </row>
    <row r="97" spans="1:9" ht="17.25" customHeight="1" x14ac:dyDescent="0.25">
      <c r="A97" s="13">
        <v>9788895983561</v>
      </c>
      <c r="B97" s="5" t="s">
        <v>71</v>
      </c>
      <c r="C97" s="6">
        <v>0</v>
      </c>
      <c r="D97" s="7">
        <f>ROUND(C97*70%,0)</f>
        <v>0</v>
      </c>
      <c r="E97" s="7">
        <f>ROUND(C97-D97,0)</f>
        <v>0</v>
      </c>
      <c r="F97" s="8">
        <v>1</v>
      </c>
      <c r="G97" s="9">
        <f>E97*F97</f>
        <v>0</v>
      </c>
      <c r="H97" s="8">
        <f>ROUNDDOWN(G97/1.04,2)</f>
        <v>0</v>
      </c>
      <c r="I97" s="8">
        <f>ROUND(G97-H97,2)</f>
        <v>0</v>
      </c>
    </row>
    <row r="98" spans="1:9" ht="17.25" customHeight="1" x14ac:dyDescent="0.25">
      <c r="A98" s="12">
        <v>9788886423946</v>
      </c>
      <c r="B98" s="5" t="s">
        <v>72</v>
      </c>
      <c r="C98" s="6">
        <v>0</v>
      </c>
      <c r="D98" s="7">
        <f t="shared" si="45"/>
        <v>0</v>
      </c>
      <c r="E98" s="7">
        <f t="shared" si="46"/>
        <v>0</v>
      </c>
      <c r="F98" s="8">
        <v>3</v>
      </c>
      <c r="G98" s="9">
        <f t="shared" si="47"/>
        <v>0</v>
      </c>
      <c r="H98" s="8">
        <f t="shared" si="48"/>
        <v>0</v>
      </c>
      <c r="I98" s="8">
        <f t="shared" si="49"/>
        <v>0</v>
      </c>
    </row>
    <row r="99" spans="1:9" ht="17.25" customHeight="1" x14ac:dyDescent="0.25">
      <c r="A99" s="12">
        <v>9788886423953</v>
      </c>
      <c r="B99" s="5" t="s">
        <v>73</v>
      </c>
      <c r="C99" s="6">
        <v>0</v>
      </c>
      <c r="D99" s="7">
        <f t="shared" si="45"/>
        <v>0</v>
      </c>
      <c r="E99" s="7">
        <f t="shared" si="46"/>
        <v>0</v>
      </c>
      <c r="F99" s="8">
        <v>5</v>
      </c>
      <c r="G99" s="9">
        <f t="shared" si="47"/>
        <v>0</v>
      </c>
      <c r="H99" s="8">
        <f t="shared" si="48"/>
        <v>0</v>
      </c>
      <c r="I99" s="8">
        <f t="shared" si="49"/>
        <v>0</v>
      </c>
    </row>
    <row r="100" spans="1:9" ht="17.25" customHeight="1" x14ac:dyDescent="0.25">
      <c r="A100" s="4">
        <v>9788886423076</v>
      </c>
      <c r="B100" s="5" t="s">
        <v>74</v>
      </c>
      <c r="C100" s="6">
        <v>0</v>
      </c>
      <c r="D100" s="7">
        <f t="shared" si="45"/>
        <v>0</v>
      </c>
      <c r="E100" s="7">
        <f t="shared" si="46"/>
        <v>0</v>
      </c>
      <c r="F100" s="8">
        <v>2.4</v>
      </c>
      <c r="G100" s="9">
        <f t="shared" si="47"/>
        <v>0</v>
      </c>
      <c r="H100" s="8">
        <f t="shared" si="48"/>
        <v>0</v>
      </c>
      <c r="I100" s="8">
        <f t="shared" si="49"/>
        <v>0</v>
      </c>
    </row>
    <row r="101" spans="1:9" ht="17.25" customHeight="1" x14ac:dyDescent="0.25">
      <c r="A101" s="4">
        <v>9788886423915</v>
      </c>
      <c r="B101" s="5" t="s">
        <v>75</v>
      </c>
      <c r="C101" s="6">
        <v>0</v>
      </c>
      <c r="D101" s="7">
        <f t="shared" si="45"/>
        <v>0</v>
      </c>
      <c r="E101" s="7">
        <f t="shared" si="46"/>
        <v>0</v>
      </c>
      <c r="F101" s="8">
        <v>6</v>
      </c>
      <c r="G101" s="9">
        <f t="shared" si="47"/>
        <v>0</v>
      </c>
      <c r="H101" s="8">
        <f t="shared" si="48"/>
        <v>0</v>
      </c>
      <c r="I101" s="8">
        <f t="shared" si="49"/>
        <v>0</v>
      </c>
    </row>
    <row r="102" spans="1:9" ht="17.25" customHeight="1" x14ac:dyDescent="0.25">
      <c r="A102" s="4">
        <v>9788886423687</v>
      </c>
      <c r="B102" s="5" t="s">
        <v>76</v>
      </c>
      <c r="C102" s="6">
        <v>0</v>
      </c>
      <c r="D102" s="7">
        <f>ROUND(C102*70%,0)</f>
        <v>0</v>
      </c>
      <c r="E102" s="7">
        <f>ROUND(C102-D102,0)</f>
        <v>0</v>
      </c>
      <c r="F102" s="8">
        <v>3.5</v>
      </c>
      <c r="G102" s="9">
        <f>E102*F102</f>
        <v>0</v>
      </c>
      <c r="H102" s="8">
        <f>ROUNDDOWN(G102/1.04,2)</f>
        <v>0</v>
      </c>
      <c r="I102" s="8">
        <f>ROUND(G102-H102,2)</f>
        <v>0</v>
      </c>
    </row>
    <row r="103" spans="1:9" ht="17.25" customHeight="1" x14ac:dyDescent="0.25">
      <c r="A103" s="4">
        <v>9788886423786</v>
      </c>
      <c r="B103" s="5" t="s">
        <v>77</v>
      </c>
      <c r="C103" s="6">
        <v>0</v>
      </c>
      <c r="D103" s="7">
        <f>ROUND(C103*70%,0)</f>
        <v>0</v>
      </c>
      <c r="E103" s="7">
        <f>ROUND(C103-D103,0)</f>
        <v>0</v>
      </c>
      <c r="F103" s="8">
        <v>3.4</v>
      </c>
      <c r="G103" s="9">
        <f>E103*F103</f>
        <v>0</v>
      </c>
      <c r="H103" s="8">
        <f>ROUNDDOWN(G103/1.04,2)</f>
        <v>0</v>
      </c>
      <c r="I103" s="8">
        <f>ROUND(G103-H103,2)</f>
        <v>0</v>
      </c>
    </row>
    <row r="104" spans="1:9" ht="17.25" customHeight="1" x14ac:dyDescent="0.25">
      <c r="A104" s="4">
        <v>9788886423823</v>
      </c>
      <c r="B104" s="5" t="s">
        <v>78</v>
      </c>
      <c r="C104" s="6">
        <v>0</v>
      </c>
      <c r="D104" s="7">
        <f>ROUND(C104*70%,0)</f>
        <v>0</v>
      </c>
      <c r="E104" s="7">
        <f>ROUND(C104-D104,0)</f>
        <v>0</v>
      </c>
      <c r="F104" s="8">
        <v>3.4</v>
      </c>
      <c r="G104" s="9">
        <f>E104*F104</f>
        <v>0</v>
      </c>
      <c r="H104" s="8">
        <f>ROUNDDOWN(G104/1.04,2)</f>
        <v>0</v>
      </c>
      <c r="I104" s="8">
        <f>ROUND(G104-H104,2)</f>
        <v>0</v>
      </c>
    </row>
    <row r="105" spans="1:9" ht="17.25" customHeight="1" x14ac:dyDescent="0.25">
      <c r="A105" s="4">
        <v>9788895983073</v>
      </c>
      <c r="B105" s="5" t="s">
        <v>79</v>
      </c>
      <c r="C105" s="6">
        <v>0</v>
      </c>
      <c r="D105" s="7">
        <f t="shared" si="45"/>
        <v>0</v>
      </c>
      <c r="E105" s="7">
        <f t="shared" si="46"/>
        <v>0</v>
      </c>
      <c r="F105" s="8">
        <v>5</v>
      </c>
      <c r="G105" s="9">
        <f t="shared" si="47"/>
        <v>0</v>
      </c>
      <c r="H105" s="8">
        <f t="shared" si="48"/>
        <v>0</v>
      </c>
      <c r="I105" s="8">
        <f t="shared" si="49"/>
        <v>0</v>
      </c>
    </row>
    <row r="106" spans="1:9" ht="17.25" customHeight="1" x14ac:dyDescent="0.25">
      <c r="A106" s="4">
        <v>9788886423809</v>
      </c>
      <c r="B106" s="5" t="s">
        <v>80</v>
      </c>
      <c r="C106" s="6">
        <v>0</v>
      </c>
      <c r="D106" s="7">
        <f t="shared" si="45"/>
        <v>0</v>
      </c>
      <c r="E106" s="7">
        <f t="shared" si="46"/>
        <v>0</v>
      </c>
      <c r="F106" s="8">
        <v>5</v>
      </c>
      <c r="G106" s="9">
        <f t="shared" si="47"/>
        <v>0</v>
      </c>
      <c r="H106" s="8">
        <f t="shared" si="48"/>
        <v>0</v>
      </c>
      <c r="I106" s="8">
        <f t="shared" si="49"/>
        <v>0</v>
      </c>
    </row>
    <row r="107" spans="1:9" ht="17.25" customHeight="1" x14ac:dyDescent="0.25">
      <c r="A107" s="4">
        <v>9788886423830</v>
      </c>
      <c r="B107" s="5" t="s">
        <v>81</v>
      </c>
      <c r="C107" s="6">
        <v>0</v>
      </c>
      <c r="D107" s="7">
        <f t="shared" si="45"/>
        <v>0</v>
      </c>
      <c r="E107" s="7">
        <f t="shared" si="46"/>
        <v>0</v>
      </c>
      <c r="F107" s="8">
        <v>5</v>
      </c>
      <c r="G107" s="9">
        <f t="shared" si="47"/>
        <v>0</v>
      </c>
      <c r="H107" s="8">
        <f t="shared" si="48"/>
        <v>0</v>
      </c>
      <c r="I107" s="8">
        <f t="shared" si="49"/>
        <v>0</v>
      </c>
    </row>
    <row r="108" spans="1:9" ht="17.25" customHeight="1" x14ac:dyDescent="0.25">
      <c r="A108" s="4">
        <v>9788895983615</v>
      </c>
      <c r="B108" s="5" t="s">
        <v>82</v>
      </c>
      <c r="C108" s="6">
        <v>0</v>
      </c>
      <c r="D108" s="7">
        <f>ROUND(C108*70%,0)</f>
        <v>0</v>
      </c>
      <c r="E108" s="7">
        <f>ROUND(C108-D108,0)</f>
        <v>0</v>
      </c>
      <c r="F108" s="8">
        <v>6</v>
      </c>
      <c r="G108" s="9">
        <f>E108*F108</f>
        <v>0</v>
      </c>
      <c r="H108" s="8">
        <f>ROUNDDOWN(G108/1.04,2)</f>
        <v>0</v>
      </c>
      <c r="I108" s="8">
        <f>ROUND(G108-H108,2)</f>
        <v>0</v>
      </c>
    </row>
    <row r="109" spans="1:9" ht="17.25" customHeight="1" x14ac:dyDescent="0.25">
      <c r="A109" s="4">
        <v>9788895983509</v>
      </c>
      <c r="B109" s="5" t="s">
        <v>139</v>
      </c>
      <c r="C109" s="6">
        <v>0</v>
      </c>
      <c r="D109" s="7">
        <f>ROUND(C109*70%,0)</f>
        <v>0</v>
      </c>
      <c r="E109" s="7">
        <f>ROUND(C109-D109,0)</f>
        <v>0</v>
      </c>
      <c r="F109" s="8">
        <v>9</v>
      </c>
      <c r="G109" s="9">
        <f>E109*F109</f>
        <v>0</v>
      </c>
      <c r="H109" s="8">
        <f>ROUNDDOWN(G109/1.04,2)</f>
        <v>0</v>
      </c>
      <c r="I109" s="8">
        <f>ROUND(G109-H109,2)</f>
        <v>0</v>
      </c>
    </row>
    <row r="110" spans="1:9" ht="17.25" customHeight="1" x14ac:dyDescent="0.25">
      <c r="A110" s="4">
        <v>9788886423960</v>
      </c>
      <c r="B110" s="5" t="s">
        <v>83</v>
      </c>
      <c r="C110" s="6">
        <v>0</v>
      </c>
      <c r="D110" s="7">
        <f t="shared" si="45"/>
        <v>0</v>
      </c>
      <c r="E110" s="7">
        <f t="shared" si="46"/>
        <v>0</v>
      </c>
      <c r="F110" s="8">
        <v>2.4</v>
      </c>
      <c r="G110" s="9">
        <f t="shared" si="47"/>
        <v>0</v>
      </c>
      <c r="H110" s="8">
        <f t="shared" si="48"/>
        <v>0</v>
      </c>
      <c r="I110" s="8">
        <f t="shared" si="49"/>
        <v>0</v>
      </c>
    </row>
    <row r="111" spans="1:9" ht="17.25" customHeight="1" x14ac:dyDescent="0.25">
      <c r="A111" s="10">
        <v>9788895983707</v>
      </c>
      <c r="B111" s="11" t="s">
        <v>120</v>
      </c>
      <c r="C111" s="6">
        <v>0</v>
      </c>
      <c r="D111" s="7">
        <f t="shared" si="45"/>
        <v>0</v>
      </c>
      <c r="E111" s="7">
        <f t="shared" si="46"/>
        <v>0</v>
      </c>
      <c r="F111" s="8">
        <v>15</v>
      </c>
      <c r="G111" s="9">
        <f t="shared" si="47"/>
        <v>0</v>
      </c>
      <c r="H111" s="8">
        <f t="shared" si="48"/>
        <v>0</v>
      </c>
      <c r="I111" s="8">
        <f t="shared" si="49"/>
        <v>0</v>
      </c>
    </row>
    <row r="112" spans="1:9" ht="17.25" customHeight="1" x14ac:dyDescent="0.25">
      <c r="A112" s="4">
        <v>9788895983417</v>
      </c>
      <c r="B112" s="5" t="s">
        <v>84</v>
      </c>
      <c r="C112" s="6">
        <v>0</v>
      </c>
      <c r="D112" s="7">
        <f t="shared" ref="D112" si="55">ROUND(C112*70%,0)</f>
        <v>0</v>
      </c>
      <c r="E112" s="7">
        <f t="shared" ref="E112" si="56">ROUND(C112-D112,0)</f>
        <v>0</v>
      </c>
      <c r="F112" s="8">
        <v>6</v>
      </c>
      <c r="G112" s="9">
        <f t="shared" ref="G112" si="57">E112*F112</f>
        <v>0</v>
      </c>
      <c r="H112" s="8">
        <f t="shared" ref="H112" si="58">ROUNDDOWN(G112/1.04,2)</f>
        <v>0</v>
      </c>
      <c r="I112" s="8">
        <f t="shared" ref="I112" si="59">ROUND(G112-H112,2)</f>
        <v>0</v>
      </c>
    </row>
    <row r="113" spans="1:9" ht="17.25" customHeight="1" x14ac:dyDescent="0.25">
      <c r="A113" s="4">
        <v>9788895983196</v>
      </c>
      <c r="B113" s="5" t="s">
        <v>85</v>
      </c>
      <c r="C113" s="6"/>
      <c r="D113" s="7"/>
      <c r="E113" s="7"/>
      <c r="F113" s="8"/>
      <c r="G113" s="9"/>
      <c r="H113" s="8">
        <f t="shared" si="48"/>
        <v>0</v>
      </c>
      <c r="I113" s="8">
        <f>ROUND(G113-H113,2)</f>
        <v>0</v>
      </c>
    </row>
    <row r="114" spans="1:9" ht="17.25" customHeight="1" x14ac:dyDescent="0.25">
      <c r="A114" s="1">
        <v>9791280736079</v>
      </c>
      <c r="B114" t="s">
        <v>161</v>
      </c>
      <c r="C114" s="6">
        <v>0</v>
      </c>
      <c r="D114" s="7">
        <f t="shared" ref="D114" si="60">ROUND(C114*70%,0)</f>
        <v>0</v>
      </c>
      <c r="E114" s="7">
        <f t="shared" ref="E114" si="61">ROUND(C114-D114,0)</f>
        <v>0</v>
      </c>
      <c r="F114" s="8">
        <v>2.5</v>
      </c>
      <c r="G114" s="9">
        <f t="shared" ref="G114" si="62">E114*F114</f>
        <v>0</v>
      </c>
      <c r="H114" s="8">
        <f t="shared" ref="H114" si="63">ROUNDDOWN(G114/1.04,2)</f>
        <v>0</v>
      </c>
      <c r="I114" s="8">
        <f t="shared" ref="I114" si="64">ROUND(G114-H114,2)</f>
        <v>0</v>
      </c>
    </row>
    <row r="115" spans="1:9" ht="17.25" customHeight="1" x14ac:dyDescent="0.25">
      <c r="A115" s="4">
        <v>9788886423533</v>
      </c>
      <c r="B115" s="5" t="s">
        <v>86</v>
      </c>
      <c r="C115" s="6"/>
      <c r="D115" s="7"/>
      <c r="E115" s="7"/>
      <c r="F115" s="8"/>
      <c r="G115" s="9"/>
      <c r="H115" s="8">
        <f t="shared" si="48"/>
        <v>0</v>
      </c>
      <c r="I115" s="8">
        <f t="shared" si="49"/>
        <v>0</v>
      </c>
    </row>
    <row r="116" spans="1:9" ht="17.25" customHeight="1" x14ac:dyDescent="0.25">
      <c r="A116" s="10">
        <v>9788895983714</v>
      </c>
      <c r="B116" s="11" t="s">
        <v>121</v>
      </c>
      <c r="C116" s="6"/>
      <c r="D116" s="7">
        <f t="shared" ref="D116" si="65">ROUND(C116*70%,0)</f>
        <v>0</v>
      </c>
      <c r="E116" s="7">
        <f t="shared" ref="E116" si="66">ROUND(C116-D116,0)</f>
        <v>0</v>
      </c>
      <c r="F116" s="8">
        <v>5</v>
      </c>
      <c r="G116" s="9">
        <f t="shared" ref="G116" si="67">E116*F116</f>
        <v>0</v>
      </c>
      <c r="H116" s="8">
        <f t="shared" si="48"/>
        <v>0</v>
      </c>
      <c r="I116" s="8">
        <f t="shared" si="49"/>
        <v>0</v>
      </c>
    </row>
    <row r="117" spans="1:9" ht="17.25" customHeight="1" x14ac:dyDescent="0.25">
      <c r="A117" s="10">
        <v>9788895983905</v>
      </c>
      <c r="B117" s="11" t="s">
        <v>122</v>
      </c>
      <c r="C117" s="6"/>
      <c r="D117" s="7"/>
      <c r="E117" s="7"/>
      <c r="F117" s="8"/>
      <c r="G117" s="9"/>
      <c r="H117" s="8">
        <f t="shared" si="48"/>
        <v>0</v>
      </c>
      <c r="I117" s="8">
        <f t="shared" si="49"/>
        <v>0</v>
      </c>
    </row>
    <row r="118" spans="1:9" ht="17.25" customHeight="1" x14ac:dyDescent="0.25">
      <c r="A118" s="1">
        <v>9791280736062</v>
      </c>
      <c r="B118" t="s">
        <v>163</v>
      </c>
      <c r="C118" s="6">
        <v>0</v>
      </c>
      <c r="D118" s="7">
        <f t="shared" ref="D118" si="68">ROUND(C118*70%,0)</f>
        <v>0</v>
      </c>
      <c r="E118" s="7">
        <f>ROUND(C118-D118,0)</f>
        <v>0</v>
      </c>
      <c r="F118" s="8">
        <v>20</v>
      </c>
      <c r="G118" s="9">
        <f>E118*F118</f>
        <v>0</v>
      </c>
      <c r="H118" s="8">
        <f t="shared" ref="H118" si="69">ROUNDDOWN(G118/1.04,2)</f>
        <v>0</v>
      </c>
      <c r="I118" s="8">
        <f>ROUND(G118-H118,2)</f>
        <v>0</v>
      </c>
    </row>
    <row r="119" spans="1:9" ht="17.25" customHeight="1" x14ac:dyDescent="0.25">
      <c r="A119" s="10">
        <v>9788895983752</v>
      </c>
      <c r="B119" s="11" t="s">
        <v>123</v>
      </c>
      <c r="C119" s="6">
        <v>0</v>
      </c>
      <c r="D119" s="7">
        <f t="shared" ref="D119:D125" si="70">ROUND(C119*70%,0)</f>
        <v>0</v>
      </c>
      <c r="E119" s="7">
        <f>ROUND(C119-D119,0)</f>
        <v>0</v>
      </c>
      <c r="F119" s="8">
        <v>2.5</v>
      </c>
      <c r="G119" s="9">
        <f>E119*F119</f>
        <v>0</v>
      </c>
      <c r="H119" s="8">
        <f t="shared" ref="H119:H125" si="71">ROUNDDOWN(G119/1.04,2)</f>
        <v>0</v>
      </c>
      <c r="I119" s="8">
        <f>ROUND(G119-H119,2)</f>
        <v>0</v>
      </c>
    </row>
    <row r="120" spans="1:9" ht="17.25" customHeight="1" x14ac:dyDescent="0.25">
      <c r="A120" s="4">
        <v>9788886423540</v>
      </c>
      <c r="B120" s="5" t="s">
        <v>87</v>
      </c>
      <c r="C120" s="6">
        <v>0</v>
      </c>
      <c r="D120" s="7">
        <f t="shared" si="70"/>
        <v>0</v>
      </c>
      <c r="E120" s="7">
        <f t="shared" ref="E120:E124" si="72">ROUND(C120-D120,0)</f>
        <v>0</v>
      </c>
      <c r="F120" s="8">
        <v>3.5</v>
      </c>
      <c r="G120" s="9">
        <f t="shared" ref="G120:G124" si="73">E120*F120</f>
        <v>0</v>
      </c>
      <c r="H120" s="8">
        <f t="shared" si="71"/>
        <v>0</v>
      </c>
      <c r="I120" s="8">
        <f t="shared" ref="I120:I124" si="74">ROUND(G120-H120,2)</f>
        <v>0</v>
      </c>
    </row>
    <row r="121" spans="1:9" ht="17.25" customHeight="1" x14ac:dyDescent="0.25">
      <c r="A121" s="4">
        <v>9788886423694</v>
      </c>
      <c r="B121" s="5" t="s">
        <v>88</v>
      </c>
      <c r="C121" s="6">
        <v>0</v>
      </c>
      <c r="D121" s="7">
        <f t="shared" si="70"/>
        <v>0</v>
      </c>
      <c r="E121" s="7">
        <f t="shared" si="72"/>
        <v>0</v>
      </c>
      <c r="F121" s="8">
        <v>8</v>
      </c>
      <c r="G121" s="9">
        <f t="shared" si="73"/>
        <v>0</v>
      </c>
      <c r="H121" s="8">
        <f t="shared" si="71"/>
        <v>0</v>
      </c>
      <c r="I121" s="8">
        <f t="shared" si="74"/>
        <v>0</v>
      </c>
    </row>
    <row r="122" spans="1:9" ht="17.25" customHeight="1" x14ac:dyDescent="0.25">
      <c r="A122" s="4">
        <v>9788895983493</v>
      </c>
      <c r="B122" s="5" t="s">
        <v>89</v>
      </c>
      <c r="C122" s="6">
        <v>0</v>
      </c>
      <c r="D122" s="7">
        <f t="shared" si="70"/>
        <v>0</v>
      </c>
      <c r="E122" s="7">
        <f t="shared" si="72"/>
        <v>0</v>
      </c>
      <c r="F122" s="8">
        <v>3</v>
      </c>
      <c r="G122" s="9">
        <f t="shared" si="73"/>
        <v>0</v>
      </c>
      <c r="H122" s="8">
        <f t="shared" si="71"/>
        <v>0</v>
      </c>
      <c r="I122" s="8">
        <f t="shared" si="74"/>
        <v>0</v>
      </c>
    </row>
    <row r="123" spans="1:9" ht="17.25" customHeight="1" x14ac:dyDescent="0.25">
      <c r="A123" s="4">
        <v>9788895983042</v>
      </c>
      <c r="B123" s="5" t="s">
        <v>90</v>
      </c>
      <c r="C123" s="6">
        <v>0</v>
      </c>
      <c r="D123" s="7">
        <f t="shared" si="70"/>
        <v>0</v>
      </c>
      <c r="E123" s="7">
        <f t="shared" si="72"/>
        <v>0</v>
      </c>
      <c r="F123" s="8">
        <v>8</v>
      </c>
      <c r="G123" s="9">
        <f t="shared" si="73"/>
        <v>0</v>
      </c>
      <c r="H123" s="8">
        <f t="shared" si="71"/>
        <v>0</v>
      </c>
      <c r="I123" s="8">
        <f t="shared" si="74"/>
        <v>0</v>
      </c>
    </row>
    <row r="124" spans="1:9" ht="17.25" customHeight="1" x14ac:dyDescent="0.25">
      <c r="A124" s="4">
        <v>9788886423847</v>
      </c>
      <c r="B124" s="5" t="s">
        <v>91</v>
      </c>
      <c r="C124" s="6">
        <v>0</v>
      </c>
      <c r="D124" s="7">
        <f t="shared" si="70"/>
        <v>0</v>
      </c>
      <c r="E124" s="7">
        <f t="shared" si="72"/>
        <v>0</v>
      </c>
      <c r="F124" s="8">
        <v>6</v>
      </c>
      <c r="G124" s="9">
        <f t="shared" si="73"/>
        <v>0</v>
      </c>
      <c r="H124" s="8">
        <f t="shared" si="71"/>
        <v>0</v>
      </c>
      <c r="I124" s="8">
        <f t="shared" si="74"/>
        <v>0</v>
      </c>
    </row>
    <row r="125" spans="1:9" ht="17.25" customHeight="1" x14ac:dyDescent="0.25">
      <c r="A125" s="4">
        <v>9791280736178</v>
      </c>
      <c r="B125" s="5" t="s">
        <v>169</v>
      </c>
      <c r="C125" s="6">
        <v>0</v>
      </c>
      <c r="D125" s="7">
        <f t="shared" si="70"/>
        <v>0</v>
      </c>
      <c r="E125" s="7">
        <f>ROUND(C125-D125,0)</f>
        <v>0</v>
      </c>
      <c r="F125" s="8">
        <v>2.5</v>
      </c>
      <c r="G125" s="9">
        <f>E125*F125</f>
        <v>0</v>
      </c>
      <c r="H125" s="8">
        <f t="shared" si="71"/>
        <v>0</v>
      </c>
      <c r="I125" s="8">
        <f>ROUND(G125-H125,2)</f>
        <v>0</v>
      </c>
    </row>
    <row r="126" spans="1:9" ht="17.25" customHeight="1" x14ac:dyDescent="0.25">
      <c r="A126" s="10">
        <v>9788895983899</v>
      </c>
      <c r="B126" s="5" t="s">
        <v>164</v>
      </c>
      <c r="C126" s="6">
        <v>0</v>
      </c>
      <c r="D126" s="7">
        <f t="shared" ref="D126" si="75">ROUND(C126*70%,0)</f>
        <v>0</v>
      </c>
      <c r="E126" s="7">
        <f>ROUND(C126-D126,0)</f>
        <v>0</v>
      </c>
      <c r="F126" s="8">
        <v>2</v>
      </c>
      <c r="G126" s="9">
        <f>E126*F126</f>
        <v>0</v>
      </c>
      <c r="H126" s="8">
        <f t="shared" ref="H126" si="76">ROUNDDOWN(G126/1.04,2)</f>
        <v>0</v>
      </c>
      <c r="I126" s="8">
        <f>ROUND(G126-H126,2)</f>
        <v>0</v>
      </c>
    </row>
    <row r="127" spans="1:9" ht="17.25" customHeight="1" x14ac:dyDescent="0.25">
      <c r="A127" s="4">
        <v>9788895983127</v>
      </c>
      <c r="B127" s="5" t="s">
        <v>92</v>
      </c>
      <c r="C127" s="6">
        <v>0</v>
      </c>
      <c r="D127" s="7">
        <f t="shared" si="45"/>
        <v>0</v>
      </c>
      <c r="E127" s="7">
        <f>ROUND(C127-D127,0)</f>
        <v>0</v>
      </c>
      <c r="F127" s="8">
        <v>14</v>
      </c>
      <c r="G127" s="9">
        <f>E127*F127</f>
        <v>0</v>
      </c>
      <c r="H127" s="8">
        <f t="shared" si="48"/>
        <v>0</v>
      </c>
      <c r="I127" s="8">
        <f>ROUND(G127-H127,2)</f>
        <v>0</v>
      </c>
    </row>
    <row r="128" spans="1:9" ht="17.25" customHeight="1" x14ac:dyDescent="0.25">
      <c r="A128" s="4">
        <v>9788895983110</v>
      </c>
      <c r="B128" s="5" t="s">
        <v>93</v>
      </c>
      <c r="C128" s="6">
        <v>0</v>
      </c>
      <c r="D128" s="7">
        <f t="shared" si="45"/>
        <v>0</v>
      </c>
      <c r="E128" s="7">
        <f>ROUND(C128-D128,0)</f>
        <v>0</v>
      </c>
      <c r="F128" s="8">
        <v>12</v>
      </c>
      <c r="G128" s="9">
        <f>E128*F128</f>
        <v>0</v>
      </c>
      <c r="H128" s="8">
        <f t="shared" si="48"/>
        <v>0</v>
      </c>
      <c r="I128" s="8">
        <f>ROUND(G128-H128,2)</f>
        <v>0</v>
      </c>
    </row>
    <row r="129" spans="1:9" ht="17.25" customHeight="1" x14ac:dyDescent="0.25">
      <c r="A129" s="4">
        <v>9788895983134</v>
      </c>
      <c r="B129" s="5" t="s">
        <v>94</v>
      </c>
      <c r="C129" s="6">
        <v>0</v>
      </c>
      <c r="D129" s="7">
        <f t="shared" si="45"/>
        <v>0</v>
      </c>
      <c r="E129" s="7">
        <f>ROUND(C129-D129,0)</f>
        <v>0</v>
      </c>
      <c r="F129" s="8">
        <v>14</v>
      </c>
      <c r="G129" s="9">
        <f>E129*F129</f>
        <v>0</v>
      </c>
      <c r="H129" s="8">
        <f t="shared" si="48"/>
        <v>0</v>
      </c>
      <c r="I129" s="8">
        <f>ROUND(G129-H129,2)</f>
        <v>0</v>
      </c>
    </row>
    <row r="130" spans="1:9" ht="17.25" customHeight="1" x14ac:dyDescent="0.25">
      <c r="A130" s="4">
        <v>9788895983578</v>
      </c>
      <c r="B130" s="5" t="s">
        <v>95</v>
      </c>
      <c r="C130" s="6">
        <v>0</v>
      </c>
      <c r="D130" s="7">
        <f>ROUND(C130*70%,0)</f>
        <v>0</v>
      </c>
      <c r="E130" s="7">
        <f>ROUND(C130-D130,0)</f>
        <v>0</v>
      </c>
      <c r="F130" s="8">
        <v>10</v>
      </c>
      <c r="G130" s="9">
        <f>E130*F130</f>
        <v>0</v>
      </c>
      <c r="H130" s="8">
        <f>ROUNDDOWN(G130/1.04,2)</f>
        <v>0</v>
      </c>
      <c r="I130" s="8">
        <f>ROUND(G130-H130,2)</f>
        <v>0</v>
      </c>
    </row>
    <row r="131" spans="1:9" ht="17.25" customHeight="1" x14ac:dyDescent="0.25">
      <c r="A131" s="10">
        <v>9788895983929</v>
      </c>
      <c r="B131" s="11" t="s">
        <v>140</v>
      </c>
      <c r="C131" s="6">
        <v>0</v>
      </c>
      <c r="D131" s="7">
        <f t="shared" si="45"/>
        <v>0</v>
      </c>
      <c r="E131" s="7">
        <f t="shared" si="46"/>
        <v>0</v>
      </c>
      <c r="F131" s="8">
        <v>15</v>
      </c>
      <c r="G131" s="9">
        <f t="shared" si="47"/>
        <v>0</v>
      </c>
      <c r="H131" s="8">
        <f t="shared" si="48"/>
        <v>0</v>
      </c>
      <c r="I131" s="8">
        <f t="shared" si="49"/>
        <v>0</v>
      </c>
    </row>
    <row r="132" spans="1:9" ht="17.25" customHeight="1" x14ac:dyDescent="0.25">
      <c r="A132" s="10">
        <v>9791280736024</v>
      </c>
      <c r="B132" s="11" t="s">
        <v>150</v>
      </c>
      <c r="C132" s="6">
        <v>0</v>
      </c>
      <c r="D132" s="7">
        <f t="shared" ref="D132" si="77">ROUND(C132*70%,0)</f>
        <v>0</v>
      </c>
      <c r="E132" s="7">
        <f t="shared" ref="E132" si="78">ROUND(C132-D132,0)</f>
        <v>0</v>
      </c>
      <c r="F132" s="8">
        <v>10</v>
      </c>
      <c r="G132" s="9">
        <f t="shared" ref="G132" si="79">E132*F132</f>
        <v>0</v>
      </c>
      <c r="H132" s="8">
        <f t="shared" ref="H132" si="80">ROUNDDOWN(G132/1.04,2)</f>
        <v>0</v>
      </c>
      <c r="I132" s="8">
        <f t="shared" ref="I132" si="81">ROUND(G132-H132,2)</f>
        <v>0</v>
      </c>
    </row>
    <row r="133" spans="1:9" ht="17.25" customHeight="1" x14ac:dyDescent="0.25">
      <c r="A133" s="10">
        <v>9788895983981</v>
      </c>
      <c r="B133" s="11" t="s">
        <v>124</v>
      </c>
      <c r="C133" s="6">
        <v>0</v>
      </c>
      <c r="D133" s="7">
        <f t="shared" si="45"/>
        <v>0</v>
      </c>
      <c r="E133" s="7">
        <f t="shared" si="46"/>
        <v>0</v>
      </c>
      <c r="F133" s="8">
        <v>9</v>
      </c>
      <c r="G133" s="9">
        <f t="shared" si="47"/>
        <v>0</v>
      </c>
      <c r="H133" s="8">
        <f t="shared" si="48"/>
        <v>0</v>
      </c>
      <c r="I133" s="8">
        <f t="shared" si="49"/>
        <v>0</v>
      </c>
    </row>
    <row r="134" spans="1:9" ht="17.25" customHeight="1" x14ac:dyDescent="0.25">
      <c r="A134" s="10">
        <v>9788895983974</v>
      </c>
      <c r="B134" s="11" t="s">
        <v>125</v>
      </c>
      <c r="C134" s="6">
        <v>0</v>
      </c>
      <c r="D134" s="7">
        <f t="shared" si="45"/>
        <v>0</v>
      </c>
      <c r="E134" s="7">
        <f t="shared" si="46"/>
        <v>0</v>
      </c>
      <c r="F134" s="8">
        <v>9</v>
      </c>
      <c r="G134" s="9">
        <f t="shared" si="47"/>
        <v>0</v>
      </c>
      <c r="H134" s="8">
        <f t="shared" si="48"/>
        <v>0</v>
      </c>
      <c r="I134" s="8">
        <f t="shared" si="49"/>
        <v>0</v>
      </c>
    </row>
    <row r="135" spans="1:9" ht="17.25" customHeight="1" x14ac:dyDescent="0.25">
      <c r="A135" s="10">
        <v>9788895983998</v>
      </c>
      <c r="B135" s="11" t="s">
        <v>126</v>
      </c>
      <c r="C135" s="6">
        <v>0</v>
      </c>
      <c r="D135" s="7">
        <f t="shared" si="45"/>
        <v>0</v>
      </c>
      <c r="E135" s="7">
        <f t="shared" si="46"/>
        <v>0</v>
      </c>
      <c r="F135" s="8">
        <v>9</v>
      </c>
      <c r="G135" s="9">
        <f t="shared" si="47"/>
        <v>0</v>
      </c>
      <c r="H135" s="8">
        <f t="shared" si="48"/>
        <v>0</v>
      </c>
      <c r="I135" s="8">
        <f t="shared" si="49"/>
        <v>0</v>
      </c>
    </row>
    <row r="136" spans="1:9" ht="17.25" customHeight="1" x14ac:dyDescent="0.25">
      <c r="A136" s="4">
        <v>9788895983059</v>
      </c>
      <c r="B136" s="5" t="s">
        <v>96</v>
      </c>
      <c r="C136" s="6">
        <v>0</v>
      </c>
      <c r="D136" s="7">
        <f t="shared" si="45"/>
        <v>0</v>
      </c>
      <c r="E136" s="7">
        <f t="shared" si="46"/>
        <v>0</v>
      </c>
      <c r="F136" s="8">
        <v>5</v>
      </c>
      <c r="G136" s="9">
        <f t="shared" si="47"/>
        <v>0</v>
      </c>
      <c r="H136" s="8">
        <f t="shared" si="48"/>
        <v>0</v>
      </c>
      <c r="I136" s="8">
        <f t="shared" si="49"/>
        <v>0</v>
      </c>
    </row>
    <row r="137" spans="1:9" ht="17.25" customHeight="1" x14ac:dyDescent="0.25">
      <c r="A137" s="4">
        <v>9788895983066</v>
      </c>
      <c r="B137" s="5" t="s">
        <v>97</v>
      </c>
      <c r="C137" s="6">
        <v>0</v>
      </c>
      <c r="D137" s="7">
        <f t="shared" si="45"/>
        <v>0</v>
      </c>
      <c r="E137" s="7">
        <f t="shared" si="46"/>
        <v>0</v>
      </c>
      <c r="F137" s="8">
        <v>8.5</v>
      </c>
      <c r="G137" s="9">
        <f t="shared" si="47"/>
        <v>0</v>
      </c>
      <c r="H137" s="8">
        <f t="shared" si="48"/>
        <v>0</v>
      </c>
      <c r="I137" s="8">
        <f t="shared" si="49"/>
        <v>0</v>
      </c>
    </row>
    <row r="138" spans="1:9" ht="17.25" customHeight="1" x14ac:dyDescent="0.25">
      <c r="A138" s="4">
        <v>9788895983257</v>
      </c>
      <c r="B138" s="5" t="s">
        <v>98</v>
      </c>
      <c r="C138" s="6">
        <v>0</v>
      </c>
      <c r="D138" s="7">
        <f>ROUND(C138*70%,0)</f>
        <v>0</v>
      </c>
      <c r="E138" s="7">
        <f>ROUND(C138-D138,0)</f>
        <v>0</v>
      </c>
      <c r="F138" s="8">
        <v>1.6</v>
      </c>
      <c r="G138" s="9">
        <f>E138*F138</f>
        <v>0</v>
      </c>
      <c r="H138" s="8">
        <f>ROUNDDOWN(G138/1.04,2)</f>
        <v>0</v>
      </c>
      <c r="I138" s="8">
        <f>ROUND(G138-H138,2)</f>
        <v>0</v>
      </c>
    </row>
    <row r="139" spans="1:9" ht="17.25" customHeight="1" x14ac:dyDescent="0.25">
      <c r="A139" s="4">
        <v>9788895983141</v>
      </c>
      <c r="B139" s="5" t="s">
        <v>99</v>
      </c>
      <c r="C139" s="6">
        <v>0</v>
      </c>
      <c r="D139" s="7">
        <f t="shared" si="45"/>
        <v>0</v>
      </c>
      <c r="E139" s="7">
        <f>ROUND(C139-D139,0)</f>
        <v>0</v>
      </c>
      <c r="F139" s="8">
        <v>1.6</v>
      </c>
      <c r="G139" s="9">
        <f>E139*F139</f>
        <v>0</v>
      </c>
      <c r="H139" s="8">
        <f t="shared" si="48"/>
        <v>0</v>
      </c>
      <c r="I139" s="8">
        <f>ROUND(G139-H139,2)</f>
        <v>0</v>
      </c>
    </row>
    <row r="140" spans="1:9" ht="17.25" customHeight="1" x14ac:dyDescent="0.25">
      <c r="A140" s="4">
        <v>9788895983165</v>
      </c>
      <c r="B140" s="5" t="s">
        <v>100</v>
      </c>
      <c r="C140" s="6">
        <v>0</v>
      </c>
      <c r="D140" s="7">
        <f t="shared" si="45"/>
        <v>0</v>
      </c>
      <c r="E140" s="7">
        <f>ROUND(C140-D140,0)</f>
        <v>0</v>
      </c>
      <c r="F140" s="8">
        <v>1.6</v>
      </c>
      <c r="G140" s="9">
        <f>E140*F140</f>
        <v>0</v>
      </c>
      <c r="H140" s="8">
        <f t="shared" si="48"/>
        <v>0</v>
      </c>
      <c r="I140" s="8">
        <f>ROUND(G140-H140,2)</f>
        <v>0</v>
      </c>
    </row>
    <row r="141" spans="1:9" ht="17.25" customHeight="1" x14ac:dyDescent="0.25">
      <c r="A141" s="4">
        <v>9788895983349</v>
      </c>
      <c r="B141" s="5" t="s">
        <v>101</v>
      </c>
      <c r="C141" s="6">
        <v>0</v>
      </c>
      <c r="D141" s="7">
        <f t="shared" si="45"/>
        <v>0</v>
      </c>
      <c r="E141" s="7">
        <f>ROUND(C141-D141,0)</f>
        <v>0</v>
      </c>
      <c r="F141" s="8">
        <v>3.5</v>
      </c>
      <c r="G141" s="9">
        <f>E141*F141</f>
        <v>0</v>
      </c>
      <c r="H141" s="8">
        <f t="shared" si="48"/>
        <v>0</v>
      </c>
      <c r="I141" s="8">
        <f>ROUND(G141-H141,2)</f>
        <v>0</v>
      </c>
    </row>
    <row r="142" spans="1:9" ht="17.25" customHeight="1" x14ac:dyDescent="0.25">
      <c r="A142" s="4">
        <v>9788895983943</v>
      </c>
      <c r="B142" s="5" t="s">
        <v>151</v>
      </c>
      <c r="C142" s="6">
        <v>0</v>
      </c>
      <c r="D142" s="7">
        <f t="shared" ref="D142" si="82">ROUND(C142*70%,0)</f>
        <v>0</v>
      </c>
      <c r="E142" s="7">
        <f>ROUND(C142-D142,0)</f>
        <v>0</v>
      </c>
      <c r="F142" s="8">
        <v>7</v>
      </c>
      <c r="G142" s="9">
        <f>E142*F142</f>
        <v>0</v>
      </c>
      <c r="H142" s="8">
        <f t="shared" ref="H142" si="83">ROUNDDOWN(G142/1.04,2)</f>
        <v>0</v>
      </c>
      <c r="I142" s="8">
        <f>ROUND(G142-H142,2)</f>
        <v>0</v>
      </c>
    </row>
    <row r="143" spans="1:9" ht="17.25" customHeight="1" x14ac:dyDescent="0.25">
      <c r="A143" s="10">
        <v>9788895983691</v>
      </c>
      <c r="B143" s="11" t="s">
        <v>127</v>
      </c>
      <c r="C143" s="6">
        <v>0</v>
      </c>
      <c r="D143" s="7">
        <f t="shared" si="45"/>
        <v>0</v>
      </c>
      <c r="E143" s="7">
        <f t="shared" si="46"/>
        <v>0</v>
      </c>
      <c r="F143" s="8">
        <v>3</v>
      </c>
      <c r="G143" s="9">
        <f t="shared" si="47"/>
        <v>0</v>
      </c>
      <c r="H143" s="8">
        <f t="shared" si="48"/>
        <v>0</v>
      </c>
      <c r="I143" s="8">
        <f t="shared" si="49"/>
        <v>0</v>
      </c>
    </row>
    <row r="144" spans="1:9" ht="17.25" customHeight="1" x14ac:dyDescent="0.25">
      <c r="A144" s="4">
        <v>9788886423151</v>
      </c>
      <c r="B144" s="5" t="s">
        <v>102</v>
      </c>
      <c r="C144" s="6">
        <v>0</v>
      </c>
      <c r="D144" s="7">
        <f>ROUND(C144*70%,0)</f>
        <v>0</v>
      </c>
      <c r="E144" s="7">
        <f>ROUND(C144-D144,0)</f>
        <v>0</v>
      </c>
      <c r="F144" s="8">
        <v>6</v>
      </c>
      <c r="G144" s="9">
        <f>E144*F144</f>
        <v>0</v>
      </c>
      <c r="H144" s="8">
        <f>ROUNDDOWN(G144/1.04,2)</f>
        <v>0</v>
      </c>
      <c r="I144" s="8">
        <f>ROUND(G144-H144,2)</f>
        <v>0</v>
      </c>
    </row>
    <row r="145" spans="1:9" ht="17.25" customHeight="1" x14ac:dyDescent="0.25">
      <c r="A145" s="4">
        <v>9788886423625</v>
      </c>
      <c r="B145" s="5" t="s">
        <v>103</v>
      </c>
      <c r="C145" s="6">
        <v>0</v>
      </c>
      <c r="D145" s="7">
        <f t="shared" si="45"/>
        <v>0</v>
      </c>
      <c r="E145" s="7">
        <f t="shared" si="46"/>
        <v>0</v>
      </c>
      <c r="F145" s="8">
        <v>2</v>
      </c>
      <c r="G145" s="9">
        <f t="shared" si="47"/>
        <v>0</v>
      </c>
      <c r="H145" s="8">
        <f t="shared" si="48"/>
        <v>0</v>
      </c>
      <c r="I145" s="8">
        <f t="shared" si="49"/>
        <v>0</v>
      </c>
    </row>
    <row r="146" spans="1:9" ht="17.25" customHeight="1" x14ac:dyDescent="0.25">
      <c r="A146" s="4">
        <v>9788886423632</v>
      </c>
      <c r="B146" s="5" t="s">
        <v>104</v>
      </c>
      <c r="C146" s="6">
        <v>0</v>
      </c>
      <c r="D146" s="7">
        <f t="shared" si="45"/>
        <v>0</v>
      </c>
      <c r="E146" s="7">
        <f t="shared" si="46"/>
        <v>0</v>
      </c>
      <c r="F146" s="8">
        <v>2</v>
      </c>
      <c r="G146" s="9">
        <f t="shared" si="47"/>
        <v>0</v>
      </c>
      <c r="H146" s="8">
        <f t="shared" si="48"/>
        <v>0</v>
      </c>
      <c r="I146" s="8">
        <f t="shared" si="49"/>
        <v>0</v>
      </c>
    </row>
    <row r="147" spans="1:9" ht="17.25" customHeight="1" x14ac:dyDescent="0.25">
      <c r="A147" s="12">
        <v>9788886423878</v>
      </c>
      <c r="B147" s="5" t="s">
        <v>105</v>
      </c>
      <c r="C147" s="6">
        <v>0</v>
      </c>
      <c r="D147" s="7">
        <f t="shared" si="45"/>
        <v>0</v>
      </c>
      <c r="E147" s="7">
        <f t="shared" si="46"/>
        <v>0</v>
      </c>
      <c r="F147" s="8">
        <v>1.5</v>
      </c>
      <c r="G147" s="9">
        <f t="shared" si="47"/>
        <v>0</v>
      </c>
      <c r="H147" s="8">
        <f t="shared" si="48"/>
        <v>0</v>
      </c>
      <c r="I147" s="8">
        <f t="shared" si="49"/>
        <v>0</v>
      </c>
    </row>
    <row r="148" spans="1:9" ht="17.25" customHeight="1" x14ac:dyDescent="0.25">
      <c r="A148" s="10">
        <v>9788895983653</v>
      </c>
      <c r="B148" s="11" t="s">
        <v>128</v>
      </c>
      <c r="C148" s="6">
        <v>0</v>
      </c>
      <c r="D148" s="7">
        <f t="shared" si="45"/>
        <v>0</v>
      </c>
      <c r="E148" s="7">
        <f t="shared" si="46"/>
        <v>0</v>
      </c>
      <c r="F148" s="8">
        <v>3</v>
      </c>
      <c r="G148" s="9">
        <f t="shared" si="47"/>
        <v>0</v>
      </c>
      <c r="H148" s="8">
        <f t="shared" si="48"/>
        <v>0</v>
      </c>
      <c r="I148" s="8">
        <f t="shared" si="49"/>
        <v>0</v>
      </c>
    </row>
    <row r="149" spans="1:9" ht="17.25" customHeight="1" x14ac:dyDescent="0.25">
      <c r="A149" s="12">
        <v>9788886423663</v>
      </c>
      <c r="B149" s="5" t="s">
        <v>106</v>
      </c>
      <c r="C149" s="6">
        <v>0</v>
      </c>
      <c r="D149" s="7">
        <f t="shared" si="45"/>
        <v>0</v>
      </c>
      <c r="E149" s="7">
        <f t="shared" si="46"/>
        <v>0</v>
      </c>
      <c r="F149" s="8">
        <v>0.85</v>
      </c>
      <c r="G149" s="9">
        <f t="shared" si="47"/>
        <v>0</v>
      </c>
      <c r="H149" s="8">
        <f t="shared" si="48"/>
        <v>0</v>
      </c>
      <c r="I149" s="8">
        <f t="shared" si="49"/>
        <v>0</v>
      </c>
    </row>
    <row r="150" spans="1:9" ht="17.25" customHeight="1" x14ac:dyDescent="0.25">
      <c r="A150" s="12">
        <v>9791280736147</v>
      </c>
      <c r="B150" s="5" t="s">
        <v>170</v>
      </c>
      <c r="C150" s="6">
        <v>0</v>
      </c>
      <c r="D150" s="7">
        <f t="shared" ref="D150" si="84">ROUND(C150*70%,0)</f>
        <v>0</v>
      </c>
      <c r="E150" s="7">
        <f t="shared" ref="E150" si="85">ROUND(C150-D150,0)</f>
        <v>0</v>
      </c>
      <c r="F150" s="8">
        <v>2</v>
      </c>
      <c r="G150" s="9">
        <f t="shared" ref="G150" si="86">E150*F150</f>
        <v>0</v>
      </c>
      <c r="H150" s="8">
        <f t="shared" ref="H150" si="87">ROUNDDOWN(G150/1.04,2)</f>
        <v>0</v>
      </c>
      <c r="I150" s="8">
        <f t="shared" ref="I150" si="88">ROUND(G150-H150,2)</f>
        <v>0</v>
      </c>
    </row>
    <row r="151" spans="1:9" ht="17.25" customHeight="1" x14ac:dyDescent="0.25">
      <c r="A151" s="10">
        <v>9788895983820</v>
      </c>
      <c r="B151" s="11" t="s">
        <v>129</v>
      </c>
      <c r="C151" s="6">
        <v>0</v>
      </c>
      <c r="D151" s="7">
        <f>ROUND(C151*70%,0)</f>
        <v>0</v>
      </c>
      <c r="E151" s="7">
        <f>ROUND(C151-D151,0)</f>
        <v>0</v>
      </c>
      <c r="F151" s="8">
        <v>2.5</v>
      </c>
      <c r="G151" s="9">
        <f>E151*F151</f>
        <v>0</v>
      </c>
      <c r="H151" s="8">
        <f>ROUNDDOWN(G151/1.04,2)</f>
        <v>0</v>
      </c>
      <c r="I151" s="8">
        <f>ROUND(G151-H151,2)</f>
        <v>0</v>
      </c>
    </row>
    <row r="152" spans="1:9" ht="17.25" customHeight="1" x14ac:dyDescent="0.25">
      <c r="A152" s="12">
        <v>9788895983639</v>
      </c>
      <c r="B152" s="5" t="s">
        <v>107</v>
      </c>
      <c r="C152" s="6">
        <v>0</v>
      </c>
      <c r="D152" s="7">
        <f>ROUND(C152*70%,0)</f>
        <v>0</v>
      </c>
      <c r="E152" s="7">
        <f>ROUND(C152-D152,0)</f>
        <v>0</v>
      </c>
      <c r="F152" s="8">
        <v>1</v>
      </c>
      <c r="G152" s="9">
        <f>E152*F152</f>
        <v>0</v>
      </c>
      <c r="H152" s="8">
        <f>ROUNDDOWN(G152/1.04,2)</f>
        <v>0</v>
      </c>
      <c r="I152" s="8">
        <f>ROUND(G152-H152,2)</f>
        <v>0</v>
      </c>
    </row>
    <row r="153" spans="1:9" ht="17.25" customHeight="1" x14ac:dyDescent="0.25">
      <c r="A153" s="10">
        <v>9788895983950</v>
      </c>
      <c r="B153" s="11" t="s">
        <v>130</v>
      </c>
      <c r="C153" s="6">
        <v>0</v>
      </c>
      <c r="D153" s="7">
        <f t="shared" ref="D153:D158" si="89">ROUND(C153*70%,0)</f>
        <v>0</v>
      </c>
      <c r="E153" s="7">
        <f t="shared" ref="E153:E158" si="90">ROUND(C153-D153,0)</f>
        <v>0</v>
      </c>
      <c r="F153" s="8">
        <v>4.8</v>
      </c>
      <c r="G153" s="9">
        <f t="shared" ref="G153:G158" si="91">E153*F153</f>
        <v>0</v>
      </c>
      <c r="H153" s="8">
        <f t="shared" ref="H153:H158" si="92">ROUNDDOWN(G153/1.04,2)</f>
        <v>0</v>
      </c>
      <c r="I153" s="8">
        <f t="shared" ref="I153:I158" si="93">ROUND(G153-H153,2)</f>
        <v>0</v>
      </c>
    </row>
    <row r="154" spans="1:9" ht="17.25" customHeight="1" x14ac:dyDescent="0.25">
      <c r="A154" s="10">
        <v>9788895983783</v>
      </c>
      <c r="B154" s="11" t="s">
        <v>131</v>
      </c>
      <c r="C154" s="6">
        <v>0</v>
      </c>
      <c r="D154" s="7">
        <f t="shared" si="89"/>
        <v>0</v>
      </c>
      <c r="E154" s="7">
        <f t="shared" si="90"/>
        <v>0</v>
      </c>
      <c r="F154" s="8">
        <v>4.8</v>
      </c>
      <c r="G154" s="9">
        <f t="shared" si="91"/>
        <v>0</v>
      </c>
      <c r="H154" s="8">
        <f t="shared" si="92"/>
        <v>0</v>
      </c>
      <c r="I154" s="8">
        <f t="shared" si="93"/>
        <v>0</v>
      </c>
    </row>
    <row r="155" spans="1:9" ht="17.25" customHeight="1" x14ac:dyDescent="0.25">
      <c r="A155" s="10">
        <v>9788895983738</v>
      </c>
      <c r="B155" s="11" t="s">
        <v>132</v>
      </c>
      <c r="C155" s="6">
        <v>0</v>
      </c>
      <c r="D155" s="7">
        <f t="shared" si="89"/>
        <v>0</v>
      </c>
      <c r="E155" s="7">
        <f t="shared" si="90"/>
        <v>0</v>
      </c>
      <c r="F155" s="8">
        <v>3.8</v>
      </c>
      <c r="G155" s="9">
        <f t="shared" si="91"/>
        <v>0</v>
      </c>
      <c r="H155" s="8">
        <f t="shared" si="92"/>
        <v>0</v>
      </c>
      <c r="I155" s="8">
        <f t="shared" si="93"/>
        <v>0</v>
      </c>
    </row>
    <row r="156" spans="1:9" ht="17.25" customHeight="1" x14ac:dyDescent="0.25">
      <c r="A156" s="10">
        <v>9788895983646</v>
      </c>
      <c r="B156" s="11" t="s">
        <v>133</v>
      </c>
      <c r="C156" s="6">
        <v>0</v>
      </c>
      <c r="D156" s="7">
        <f t="shared" si="89"/>
        <v>0</v>
      </c>
      <c r="E156" s="7">
        <f t="shared" si="90"/>
        <v>0</v>
      </c>
      <c r="F156" s="8">
        <v>2</v>
      </c>
      <c r="G156" s="9">
        <f t="shared" si="91"/>
        <v>0</v>
      </c>
      <c r="H156" s="8">
        <f t="shared" si="92"/>
        <v>0</v>
      </c>
      <c r="I156" s="8">
        <f t="shared" si="93"/>
        <v>0</v>
      </c>
    </row>
    <row r="157" spans="1:9" ht="17.25" customHeight="1" x14ac:dyDescent="0.25">
      <c r="A157" s="12">
        <v>9788886423922</v>
      </c>
      <c r="B157" s="5" t="s">
        <v>108</v>
      </c>
      <c r="C157" s="6">
        <v>0</v>
      </c>
      <c r="D157" s="7">
        <f t="shared" ref="D157" si="94">ROUND(C157*70%,0)</f>
        <v>0</v>
      </c>
      <c r="E157" s="7">
        <f t="shared" ref="E157" si="95">ROUND(C157-D157,0)</f>
        <v>0</v>
      </c>
      <c r="F157" s="8">
        <v>8</v>
      </c>
      <c r="G157" s="9">
        <f t="shared" ref="G157" si="96">E157*F157</f>
        <v>0</v>
      </c>
      <c r="H157" s="8">
        <f t="shared" ref="H157" si="97">ROUNDDOWN(G157/1.04,2)</f>
        <v>0</v>
      </c>
      <c r="I157" s="8">
        <f t="shared" ref="I157" si="98">ROUND(G157-H157,2)</f>
        <v>0</v>
      </c>
    </row>
    <row r="158" spans="1:9" ht="17.25" customHeight="1" x14ac:dyDescent="0.25">
      <c r="A158" s="12">
        <v>9788895983967</v>
      </c>
      <c r="B158" s="5" t="s">
        <v>152</v>
      </c>
      <c r="C158" s="6">
        <v>0</v>
      </c>
      <c r="D158" s="7">
        <f t="shared" si="89"/>
        <v>0</v>
      </c>
      <c r="E158" s="7">
        <f t="shared" si="90"/>
        <v>0</v>
      </c>
      <c r="F158" s="8">
        <v>2</v>
      </c>
      <c r="G158" s="9">
        <f t="shared" si="91"/>
        <v>0</v>
      </c>
      <c r="H158" s="8">
        <f t="shared" si="92"/>
        <v>0</v>
      </c>
      <c r="I158" s="8">
        <f t="shared" si="93"/>
        <v>0</v>
      </c>
    </row>
    <row r="161" spans="1:2" x14ac:dyDescent="0.25">
      <c r="A161" s="1"/>
      <c r="B161" s="2"/>
    </row>
    <row r="162" spans="1:2" x14ac:dyDescent="0.25">
      <c r="A162" s="1"/>
      <c r="B162" s="2"/>
    </row>
    <row r="163" spans="1:2" x14ac:dyDescent="0.25">
      <c r="A163" s="1"/>
      <c r="B163" s="2"/>
    </row>
    <row r="164" spans="1:2" x14ac:dyDescent="0.25">
      <c r="A164" s="1"/>
      <c r="B164" s="2"/>
    </row>
  </sheetData>
  <mergeCells count="3">
    <mergeCell ref="E1:G2"/>
    <mergeCell ref="H1:I2"/>
    <mergeCell ref="A1:D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ELENCO</vt:lpstr>
      <vt:lpstr>ELENCO GENERALE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2022-01-03T18:25:16Z</dcterms:created>
  <dcterms:modified xsi:type="dcterms:W3CDTF">2023-04-14T16:50:12Z</dcterms:modified>
</cp:coreProperties>
</file>