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PARI" sheetId="1" r:id="rId1"/>
    <sheet name="DISPARI" sheetId="2" r:id="rId2"/>
    <sheet name="ELENCO 1" sheetId="4" r:id="rId3"/>
    <sheet name="ELENCO" sheetId="3" r:id="rId4"/>
  </sheets>
  <calcPr calcId="145621"/>
</workbook>
</file>

<file path=xl/calcChain.xml><?xml version="1.0" encoding="utf-8"?>
<calcChain xmlns="http://schemas.openxmlformats.org/spreadsheetml/2006/main">
  <c r="E101" i="4" l="1"/>
  <c r="G101" i="4" s="1"/>
  <c r="D101" i="4"/>
  <c r="E163" i="4"/>
  <c r="G163" i="4" s="1"/>
  <c r="D163" i="4"/>
  <c r="D162" i="4"/>
  <c r="E162" i="4" s="1"/>
  <c r="G162" i="4" s="1"/>
  <c r="H162" i="4" s="1"/>
  <c r="E161" i="4"/>
  <c r="G161" i="4" s="1"/>
  <c r="D161" i="4"/>
  <c r="D160" i="4"/>
  <c r="E160" i="4" s="1"/>
  <c r="G160" i="4" s="1"/>
  <c r="H160" i="4" s="1"/>
  <c r="E159" i="4"/>
  <c r="G159" i="4" s="1"/>
  <c r="D159" i="4"/>
  <c r="D158" i="4"/>
  <c r="E158" i="4" s="1"/>
  <c r="G158" i="4" s="1"/>
  <c r="H158" i="4" s="1"/>
  <c r="E157" i="4"/>
  <c r="G157" i="4" s="1"/>
  <c r="D157" i="4"/>
  <c r="D156" i="4"/>
  <c r="E156" i="4" s="1"/>
  <c r="G156" i="4" s="1"/>
  <c r="H156" i="4" s="1"/>
  <c r="E155" i="4"/>
  <c r="G155" i="4" s="1"/>
  <c r="D155" i="4"/>
  <c r="D154" i="4"/>
  <c r="E154" i="4" s="1"/>
  <c r="G154" i="4" s="1"/>
  <c r="H154" i="4" s="1"/>
  <c r="E153" i="4"/>
  <c r="G153" i="4" s="1"/>
  <c r="D153" i="4"/>
  <c r="D152" i="4"/>
  <c r="E152" i="4" s="1"/>
  <c r="G152" i="4" s="1"/>
  <c r="H152" i="4" s="1"/>
  <c r="E151" i="4"/>
  <c r="G151" i="4" s="1"/>
  <c r="D151" i="4"/>
  <c r="D150" i="4"/>
  <c r="E150" i="4" s="1"/>
  <c r="G150" i="4" s="1"/>
  <c r="H150" i="4" s="1"/>
  <c r="E149" i="4"/>
  <c r="G149" i="4" s="1"/>
  <c r="D149" i="4"/>
  <c r="D148" i="4"/>
  <c r="E148" i="4" s="1"/>
  <c r="G148" i="4" s="1"/>
  <c r="H148" i="4" s="1"/>
  <c r="E147" i="4"/>
  <c r="G147" i="4" s="1"/>
  <c r="D147" i="4"/>
  <c r="D146" i="4"/>
  <c r="E146" i="4" s="1"/>
  <c r="G146" i="4" s="1"/>
  <c r="H146" i="4" s="1"/>
  <c r="E145" i="4"/>
  <c r="G145" i="4" s="1"/>
  <c r="D145" i="4"/>
  <c r="D144" i="4"/>
  <c r="E144" i="4" s="1"/>
  <c r="G144" i="4" s="1"/>
  <c r="H144" i="4" s="1"/>
  <c r="E143" i="4"/>
  <c r="G143" i="4" s="1"/>
  <c r="D143" i="4"/>
  <c r="D142" i="4"/>
  <c r="E142" i="4" s="1"/>
  <c r="G142" i="4" s="1"/>
  <c r="H142" i="4" s="1"/>
  <c r="E141" i="4"/>
  <c r="G141" i="4" s="1"/>
  <c r="D141" i="4"/>
  <c r="D140" i="4"/>
  <c r="E140" i="4" s="1"/>
  <c r="G140" i="4" s="1"/>
  <c r="H140" i="4" s="1"/>
  <c r="E139" i="4"/>
  <c r="G139" i="4" s="1"/>
  <c r="D139" i="4"/>
  <c r="D138" i="4"/>
  <c r="E138" i="4" s="1"/>
  <c r="G138" i="4" s="1"/>
  <c r="H138" i="4" s="1"/>
  <c r="E137" i="4"/>
  <c r="G137" i="4" s="1"/>
  <c r="D137" i="4"/>
  <c r="D136" i="4"/>
  <c r="E136" i="4" s="1"/>
  <c r="G136" i="4" s="1"/>
  <c r="H136" i="4" s="1"/>
  <c r="E135" i="4"/>
  <c r="G135" i="4" s="1"/>
  <c r="D135" i="4"/>
  <c r="D134" i="4"/>
  <c r="E134" i="4" s="1"/>
  <c r="G134" i="4" s="1"/>
  <c r="H134" i="4" s="1"/>
  <c r="E133" i="4"/>
  <c r="G133" i="4" s="1"/>
  <c r="D133" i="4"/>
  <c r="D132" i="4"/>
  <c r="E132" i="4" s="1"/>
  <c r="G132" i="4" s="1"/>
  <c r="H132" i="4" s="1"/>
  <c r="E131" i="4"/>
  <c r="G131" i="4" s="1"/>
  <c r="D131" i="4"/>
  <c r="D130" i="4"/>
  <c r="E130" i="4" s="1"/>
  <c r="G130" i="4" s="1"/>
  <c r="H130" i="4" s="1"/>
  <c r="E129" i="4"/>
  <c r="G129" i="4" s="1"/>
  <c r="D129" i="4"/>
  <c r="D128" i="4"/>
  <c r="E128" i="4" s="1"/>
  <c r="G128" i="4" s="1"/>
  <c r="H128" i="4" s="1"/>
  <c r="E127" i="4"/>
  <c r="G127" i="4" s="1"/>
  <c r="D127" i="4"/>
  <c r="D126" i="4"/>
  <c r="E126" i="4" s="1"/>
  <c r="G126" i="4" s="1"/>
  <c r="H126" i="4" s="1"/>
  <c r="E125" i="4"/>
  <c r="G125" i="4" s="1"/>
  <c r="D125" i="4"/>
  <c r="D124" i="4"/>
  <c r="E124" i="4" s="1"/>
  <c r="G124" i="4" s="1"/>
  <c r="H124" i="4" s="1"/>
  <c r="E123" i="4"/>
  <c r="G123" i="4" s="1"/>
  <c r="D123" i="4"/>
  <c r="D122" i="4"/>
  <c r="E122" i="4" s="1"/>
  <c r="G122" i="4" s="1"/>
  <c r="H122" i="4" s="1"/>
  <c r="E121" i="4"/>
  <c r="G121" i="4" s="1"/>
  <c r="D121" i="4"/>
  <c r="D120" i="4"/>
  <c r="E120" i="4" s="1"/>
  <c r="G120" i="4" s="1"/>
  <c r="H120" i="4" s="1"/>
  <c r="E119" i="4"/>
  <c r="G119" i="4" s="1"/>
  <c r="D119" i="4"/>
  <c r="D118" i="4"/>
  <c r="E118" i="4" s="1"/>
  <c r="G118" i="4" s="1"/>
  <c r="H118" i="4" s="1"/>
  <c r="E117" i="4"/>
  <c r="G117" i="4" s="1"/>
  <c r="D117" i="4"/>
  <c r="D116" i="4"/>
  <c r="E116" i="4" s="1"/>
  <c r="G116" i="4" s="1"/>
  <c r="H116" i="4" s="1"/>
  <c r="E115" i="4"/>
  <c r="G115" i="4" s="1"/>
  <c r="D115" i="4"/>
  <c r="D114" i="4"/>
  <c r="E114" i="4" s="1"/>
  <c r="G114" i="4" s="1"/>
  <c r="H114" i="4" s="1"/>
  <c r="E113" i="4"/>
  <c r="G113" i="4" s="1"/>
  <c r="D113" i="4"/>
  <c r="D112" i="4"/>
  <c r="E112" i="4" s="1"/>
  <c r="G112" i="4" s="1"/>
  <c r="H112" i="4" s="1"/>
  <c r="E111" i="4"/>
  <c r="G111" i="4" s="1"/>
  <c r="D111" i="4"/>
  <c r="D110" i="4"/>
  <c r="E110" i="4" s="1"/>
  <c r="G110" i="4" s="1"/>
  <c r="H110" i="4" s="1"/>
  <c r="E109" i="4"/>
  <c r="G109" i="4" s="1"/>
  <c r="D109" i="4"/>
  <c r="D108" i="4"/>
  <c r="E108" i="4" s="1"/>
  <c r="G108" i="4" s="1"/>
  <c r="H108" i="4" s="1"/>
  <c r="E107" i="4"/>
  <c r="G107" i="4" s="1"/>
  <c r="D107" i="4"/>
  <c r="D106" i="4"/>
  <c r="E106" i="4" s="1"/>
  <c r="G106" i="4" s="1"/>
  <c r="H106" i="4" s="1"/>
  <c r="E105" i="4"/>
  <c r="G105" i="4" s="1"/>
  <c r="D105" i="4"/>
  <c r="D104" i="4"/>
  <c r="E104" i="4" s="1"/>
  <c r="G104" i="4" s="1"/>
  <c r="H104" i="4" s="1"/>
  <c r="E103" i="4"/>
  <c r="G103" i="4" s="1"/>
  <c r="D103" i="4"/>
  <c r="D102" i="4"/>
  <c r="E102" i="4" s="1"/>
  <c r="G102" i="4" s="1"/>
  <c r="H102" i="4" s="1"/>
  <c r="E100" i="4"/>
  <c r="G100" i="4" s="1"/>
  <c r="D100" i="4"/>
  <c r="D99" i="4"/>
  <c r="E99" i="4" s="1"/>
  <c r="G99" i="4" s="1"/>
  <c r="H99" i="4" s="1"/>
  <c r="E98" i="4"/>
  <c r="G98" i="4" s="1"/>
  <c r="D98" i="4"/>
  <c r="D97" i="4"/>
  <c r="E97" i="4" s="1"/>
  <c r="G97" i="4" s="1"/>
  <c r="H97" i="4" s="1"/>
  <c r="E96" i="4"/>
  <c r="G96" i="4" s="1"/>
  <c r="D96" i="4"/>
  <c r="D95" i="4"/>
  <c r="E95" i="4" s="1"/>
  <c r="G95" i="4" s="1"/>
  <c r="H95" i="4" s="1"/>
  <c r="E94" i="4"/>
  <c r="G94" i="4" s="1"/>
  <c r="D94" i="4"/>
  <c r="D93" i="4"/>
  <c r="E93" i="4" s="1"/>
  <c r="G93" i="4" s="1"/>
  <c r="H93" i="4" s="1"/>
  <c r="E92" i="4"/>
  <c r="G92" i="4" s="1"/>
  <c r="D92" i="4"/>
  <c r="D91" i="4"/>
  <c r="E91" i="4" s="1"/>
  <c r="G91" i="4" s="1"/>
  <c r="H91" i="4" s="1"/>
  <c r="E90" i="4"/>
  <c r="G90" i="4" s="1"/>
  <c r="D90" i="4"/>
  <c r="D89" i="4"/>
  <c r="E89" i="4" s="1"/>
  <c r="G89" i="4" s="1"/>
  <c r="H89" i="4" s="1"/>
  <c r="E88" i="4"/>
  <c r="G88" i="4" s="1"/>
  <c r="D88" i="4"/>
  <c r="D87" i="4"/>
  <c r="E87" i="4" s="1"/>
  <c r="G87" i="4" s="1"/>
  <c r="H87" i="4" s="1"/>
  <c r="E86" i="4"/>
  <c r="G86" i="4" s="1"/>
  <c r="D86" i="4"/>
  <c r="D85" i="4"/>
  <c r="E85" i="4" s="1"/>
  <c r="G85" i="4" s="1"/>
  <c r="H85" i="4" s="1"/>
  <c r="E84" i="4"/>
  <c r="G84" i="4" s="1"/>
  <c r="D84" i="4"/>
  <c r="D83" i="4"/>
  <c r="E83" i="4" s="1"/>
  <c r="G83" i="4" s="1"/>
  <c r="H83" i="4" s="1"/>
  <c r="E82" i="4"/>
  <c r="G82" i="4" s="1"/>
  <c r="D82" i="4"/>
  <c r="D81" i="4"/>
  <c r="E81" i="4" s="1"/>
  <c r="G81" i="4" s="1"/>
  <c r="H81" i="4" s="1"/>
  <c r="E80" i="4"/>
  <c r="G80" i="4" s="1"/>
  <c r="D80" i="4"/>
  <c r="G79" i="4"/>
  <c r="H79" i="4" s="1"/>
  <c r="D79" i="4"/>
  <c r="E79" i="4" s="1"/>
  <c r="I78" i="4"/>
  <c r="E78" i="4"/>
  <c r="G78" i="4" s="1"/>
  <c r="H78" i="4" s="1"/>
  <c r="D78" i="4"/>
  <c r="G77" i="4"/>
  <c r="H77" i="4" s="1"/>
  <c r="D77" i="4"/>
  <c r="E77" i="4" s="1"/>
  <c r="H76" i="4"/>
  <c r="E76" i="4"/>
  <c r="G76" i="4" s="1"/>
  <c r="D76" i="4"/>
  <c r="G75" i="4"/>
  <c r="H75" i="4" s="1"/>
  <c r="D75" i="4"/>
  <c r="E75" i="4" s="1"/>
  <c r="H74" i="4"/>
  <c r="E74" i="4"/>
  <c r="G74" i="4" s="1"/>
  <c r="D74" i="4"/>
  <c r="G73" i="4"/>
  <c r="H73" i="4" s="1"/>
  <c r="D73" i="4"/>
  <c r="E73" i="4" s="1"/>
  <c r="H72" i="4"/>
  <c r="E72" i="4"/>
  <c r="G72" i="4" s="1"/>
  <c r="D72" i="4"/>
  <c r="G71" i="4"/>
  <c r="H71" i="4" s="1"/>
  <c r="D71" i="4"/>
  <c r="E71" i="4" s="1"/>
  <c r="H70" i="4"/>
  <c r="E70" i="4"/>
  <c r="G70" i="4" s="1"/>
  <c r="D70" i="4"/>
  <c r="G69" i="4"/>
  <c r="H69" i="4" s="1"/>
  <c r="D69" i="4"/>
  <c r="E69" i="4" s="1"/>
  <c r="H68" i="4"/>
  <c r="E68" i="4"/>
  <c r="G68" i="4" s="1"/>
  <c r="D68" i="4"/>
  <c r="G67" i="4"/>
  <c r="H67" i="4" s="1"/>
  <c r="D67" i="4"/>
  <c r="E67" i="4" s="1"/>
  <c r="H66" i="4"/>
  <c r="E66" i="4"/>
  <c r="G66" i="4" s="1"/>
  <c r="D66" i="4"/>
  <c r="G65" i="4"/>
  <c r="H65" i="4" s="1"/>
  <c r="D65" i="4"/>
  <c r="E65" i="4" s="1"/>
  <c r="H64" i="4"/>
  <c r="E64" i="4"/>
  <c r="G64" i="4" s="1"/>
  <c r="D64" i="4"/>
  <c r="G63" i="4"/>
  <c r="H63" i="4" s="1"/>
  <c r="D63" i="4"/>
  <c r="E63" i="4" s="1"/>
  <c r="H62" i="4"/>
  <c r="E62" i="4"/>
  <c r="G62" i="4" s="1"/>
  <c r="D62" i="4"/>
  <c r="G61" i="4"/>
  <c r="H61" i="4" s="1"/>
  <c r="D61" i="4"/>
  <c r="E61" i="4" s="1"/>
  <c r="H60" i="4"/>
  <c r="E60" i="4"/>
  <c r="G60" i="4" s="1"/>
  <c r="D60" i="4"/>
  <c r="G59" i="4"/>
  <c r="H59" i="4" s="1"/>
  <c r="D59" i="4"/>
  <c r="E59" i="4" s="1"/>
  <c r="H58" i="4"/>
  <c r="E58" i="4"/>
  <c r="G58" i="4" s="1"/>
  <c r="D58" i="4"/>
  <c r="G57" i="4"/>
  <c r="H57" i="4" s="1"/>
  <c r="D57" i="4"/>
  <c r="E57" i="4" s="1"/>
  <c r="H56" i="4"/>
  <c r="E56" i="4"/>
  <c r="G56" i="4" s="1"/>
  <c r="D56" i="4"/>
  <c r="G55" i="4"/>
  <c r="H55" i="4" s="1"/>
  <c r="D55" i="4"/>
  <c r="E55" i="4" s="1"/>
  <c r="H54" i="4"/>
  <c r="E54" i="4"/>
  <c r="G54" i="4" s="1"/>
  <c r="D54" i="4"/>
  <c r="G53" i="4"/>
  <c r="H53" i="4" s="1"/>
  <c r="D53" i="4"/>
  <c r="E53" i="4" s="1"/>
  <c r="H52" i="4"/>
  <c r="E52" i="4"/>
  <c r="G52" i="4" s="1"/>
  <c r="D52" i="4"/>
  <c r="G51" i="4"/>
  <c r="H51" i="4" s="1"/>
  <c r="D51" i="4"/>
  <c r="E51" i="4" s="1"/>
  <c r="H50" i="4"/>
  <c r="E50" i="4"/>
  <c r="G50" i="4" s="1"/>
  <c r="D50" i="4"/>
  <c r="G49" i="4"/>
  <c r="H49" i="4" s="1"/>
  <c r="D49" i="4"/>
  <c r="E49" i="4" s="1"/>
  <c r="H48" i="4"/>
  <c r="E48" i="4"/>
  <c r="G48" i="4" s="1"/>
  <c r="D48" i="4"/>
  <c r="G47" i="4"/>
  <c r="H47" i="4" s="1"/>
  <c r="D47" i="4"/>
  <c r="E47" i="4" s="1"/>
  <c r="H46" i="4"/>
  <c r="E46" i="4"/>
  <c r="G46" i="4" s="1"/>
  <c r="D46" i="4"/>
  <c r="G45" i="4"/>
  <c r="H45" i="4" s="1"/>
  <c r="D45" i="4"/>
  <c r="E45" i="4" s="1"/>
  <c r="H44" i="4"/>
  <c r="E44" i="4"/>
  <c r="G44" i="4" s="1"/>
  <c r="D44" i="4"/>
  <c r="G43" i="4"/>
  <c r="H43" i="4" s="1"/>
  <c r="D43" i="4"/>
  <c r="E43" i="4" s="1"/>
  <c r="H42" i="4"/>
  <c r="E42" i="4"/>
  <c r="G42" i="4" s="1"/>
  <c r="D42" i="4"/>
  <c r="G41" i="4"/>
  <c r="H41" i="4" s="1"/>
  <c r="D41" i="4"/>
  <c r="E41" i="4" s="1"/>
  <c r="H40" i="4"/>
  <c r="E40" i="4"/>
  <c r="G40" i="4" s="1"/>
  <c r="D40" i="4"/>
  <c r="G39" i="4"/>
  <c r="H39" i="4" s="1"/>
  <c r="D39" i="4"/>
  <c r="E39" i="4" s="1"/>
  <c r="H38" i="4"/>
  <c r="E38" i="4"/>
  <c r="G38" i="4" s="1"/>
  <c r="D38" i="4"/>
  <c r="G37" i="4"/>
  <c r="H37" i="4" s="1"/>
  <c r="D37" i="4"/>
  <c r="E37" i="4" s="1"/>
  <c r="H36" i="4"/>
  <c r="E36" i="4"/>
  <c r="G36" i="4" s="1"/>
  <c r="D36" i="4"/>
  <c r="G35" i="4"/>
  <c r="H35" i="4" s="1"/>
  <c r="D35" i="4"/>
  <c r="E35" i="4" s="1"/>
  <c r="E34" i="4"/>
  <c r="G34" i="4" s="1"/>
  <c r="D34" i="4"/>
  <c r="E33" i="4"/>
  <c r="G33" i="4" s="1"/>
  <c r="D33" i="4"/>
  <c r="D32" i="4"/>
  <c r="E32" i="4" s="1"/>
  <c r="G32" i="4" s="1"/>
  <c r="D31" i="4"/>
  <c r="E31" i="4" s="1"/>
  <c r="G31" i="4" s="1"/>
  <c r="E30" i="4"/>
  <c r="G30" i="4" s="1"/>
  <c r="D30" i="4"/>
  <c r="D29" i="4"/>
  <c r="E29" i="4" s="1"/>
  <c r="G29" i="4" s="1"/>
  <c r="E28" i="4"/>
  <c r="G28" i="4" s="1"/>
  <c r="D28" i="4"/>
  <c r="D27" i="4"/>
  <c r="E27" i="4" s="1"/>
  <c r="G27" i="4" s="1"/>
  <c r="E26" i="4"/>
  <c r="G26" i="4" s="1"/>
  <c r="D26" i="4"/>
  <c r="D25" i="4"/>
  <c r="E25" i="4" s="1"/>
  <c r="G25" i="4" s="1"/>
  <c r="E24" i="4"/>
  <c r="G24" i="4" s="1"/>
  <c r="D24" i="4"/>
  <c r="D23" i="4"/>
  <c r="E23" i="4" s="1"/>
  <c r="G23" i="4" s="1"/>
  <c r="E22" i="4"/>
  <c r="G22" i="4" s="1"/>
  <c r="D22" i="4"/>
  <c r="D21" i="4"/>
  <c r="E21" i="4" s="1"/>
  <c r="G21" i="4" s="1"/>
  <c r="E20" i="4"/>
  <c r="G20" i="4" s="1"/>
  <c r="D20" i="4"/>
  <c r="D19" i="4"/>
  <c r="E19" i="4" s="1"/>
  <c r="G19" i="4" s="1"/>
  <c r="E18" i="4"/>
  <c r="G18" i="4" s="1"/>
  <c r="D18" i="4"/>
  <c r="D17" i="4"/>
  <c r="E17" i="4" s="1"/>
  <c r="G17" i="4" s="1"/>
  <c r="E16" i="4"/>
  <c r="G16" i="4" s="1"/>
  <c r="D16" i="4"/>
  <c r="D15" i="4"/>
  <c r="E15" i="4" s="1"/>
  <c r="G15" i="4" s="1"/>
  <c r="E14" i="4"/>
  <c r="G14" i="4" s="1"/>
  <c r="D14" i="4"/>
  <c r="D13" i="4"/>
  <c r="E13" i="4" s="1"/>
  <c r="G13" i="4" s="1"/>
  <c r="E12" i="4"/>
  <c r="G12" i="4" s="1"/>
  <c r="D12" i="4"/>
  <c r="D11" i="4"/>
  <c r="E11" i="4" s="1"/>
  <c r="G11" i="4" s="1"/>
  <c r="E10" i="4"/>
  <c r="G10" i="4" s="1"/>
  <c r="D10" i="4"/>
  <c r="D9" i="4"/>
  <c r="E9" i="4" s="1"/>
  <c r="G9" i="4" s="1"/>
  <c r="E8" i="4"/>
  <c r="G8" i="4" s="1"/>
  <c r="D8" i="4"/>
  <c r="D7" i="4"/>
  <c r="E7" i="4" s="1"/>
  <c r="G7" i="4" s="1"/>
  <c r="E6" i="4"/>
  <c r="G6" i="4" s="1"/>
  <c r="D6" i="4"/>
  <c r="D5" i="4"/>
  <c r="E5" i="4" s="1"/>
  <c r="G5" i="4" s="1"/>
  <c r="E4" i="4"/>
  <c r="G4" i="4" s="1"/>
  <c r="D4" i="4"/>
  <c r="D3" i="4"/>
  <c r="E3" i="4" s="1"/>
  <c r="G3" i="4" s="1"/>
  <c r="E2" i="4"/>
  <c r="G2" i="4" s="1"/>
  <c r="D2" i="4"/>
  <c r="H101" i="4" l="1"/>
  <c r="I101" i="4" s="1"/>
  <c r="H3" i="4"/>
  <c r="I3" i="4" s="1"/>
  <c r="H11" i="4"/>
  <c r="I11" i="4" s="1"/>
  <c r="H19" i="4"/>
  <c r="I19" i="4" s="1"/>
  <c r="H27" i="4"/>
  <c r="I27" i="4" s="1"/>
  <c r="H32" i="4"/>
  <c r="I32" i="4" s="1"/>
  <c r="H4" i="4"/>
  <c r="I4" i="4" s="1"/>
  <c r="H7" i="4"/>
  <c r="I7" i="4" s="1"/>
  <c r="H12" i="4"/>
  <c r="I12" i="4" s="1"/>
  <c r="H15" i="4"/>
  <c r="I15" i="4" s="1"/>
  <c r="H20" i="4"/>
  <c r="I20" i="4" s="1"/>
  <c r="H23" i="4"/>
  <c r="I23" i="4" s="1"/>
  <c r="H28" i="4"/>
  <c r="I28" i="4" s="1"/>
  <c r="H31" i="4"/>
  <c r="I31" i="4" s="1"/>
  <c r="H33" i="4"/>
  <c r="I33" i="4"/>
  <c r="H2" i="4"/>
  <c r="I2" i="4"/>
  <c r="H5" i="4"/>
  <c r="I5" i="4"/>
  <c r="H10" i="4"/>
  <c r="I10" i="4"/>
  <c r="H13" i="4"/>
  <c r="I13" i="4"/>
  <c r="H18" i="4"/>
  <c r="I18" i="4"/>
  <c r="H21" i="4"/>
  <c r="I21" i="4"/>
  <c r="H26" i="4"/>
  <c r="I26" i="4"/>
  <c r="H29" i="4"/>
  <c r="I29" i="4"/>
  <c r="H8" i="4"/>
  <c r="I8" i="4" s="1"/>
  <c r="H16" i="4"/>
  <c r="I16" i="4" s="1"/>
  <c r="H24" i="4"/>
  <c r="I24" i="4" s="1"/>
  <c r="I6" i="4"/>
  <c r="H6" i="4"/>
  <c r="H9" i="4"/>
  <c r="I9" i="4" s="1"/>
  <c r="I14" i="4"/>
  <c r="H14" i="4"/>
  <c r="H17" i="4"/>
  <c r="I17" i="4" s="1"/>
  <c r="I22" i="4"/>
  <c r="H22" i="4"/>
  <c r="H25" i="4"/>
  <c r="I25" i="4" s="1"/>
  <c r="I30" i="4"/>
  <c r="H30" i="4"/>
  <c r="H34" i="4"/>
  <c r="I34" i="4" s="1"/>
  <c r="I35" i="4"/>
  <c r="I38" i="4"/>
  <c r="I39" i="4"/>
  <c r="I42" i="4"/>
  <c r="I43" i="4"/>
  <c r="I46" i="4"/>
  <c r="I47" i="4"/>
  <c r="I50" i="4"/>
  <c r="I51" i="4"/>
  <c r="I54" i="4"/>
  <c r="I55" i="4"/>
  <c r="I58" i="4"/>
  <c r="I59" i="4"/>
  <c r="I62" i="4"/>
  <c r="I63" i="4"/>
  <c r="I66" i="4"/>
  <c r="I67" i="4"/>
  <c r="I70" i="4"/>
  <c r="I71" i="4"/>
  <c r="I74" i="4"/>
  <c r="I75" i="4"/>
  <c r="I79" i="4"/>
  <c r="I81" i="4"/>
  <c r="I83" i="4"/>
  <c r="I85" i="4"/>
  <c r="I87" i="4"/>
  <c r="I89" i="4"/>
  <c r="I91" i="4"/>
  <c r="I93" i="4"/>
  <c r="I95" i="4"/>
  <c r="I97" i="4"/>
  <c r="I99" i="4"/>
  <c r="I102" i="4"/>
  <c r="I104" i="4"/>
  <c r="I106" i="4"/>
  <c r="I108" i="4"/>
  <c r="I110" i="4"/>
  <c r="I112" i="4"/>
  <c r="I114" i="4"/>
  <c r="I116" i="4"/>
  <c r="I118" i="4"/>
  <c r="I120" i="4"/>
  <c r="I122" i="4"/>
  <c r="I124" i="4"/>
  <c r="I126" i="4"/>
  <c r="I128" i="4"/>
  <c r="I130" i="4"/>
  <c r="I132" i="4"/>
  <c r="I134" i="4"/>
  <c r="I136" i="4"/>
  <c r="I138" i="4"/>
  <c r="I140" i="4"/>
  <c r="I142" i="4"/>
  <c r="I144" i="4"/>
  <c r="I146" i="4"/>
  <c r="I148" i="4"/>
  <c r="I150" i="4"/>
  <c r="I152" i="4"/>
  <c r="I154" i="4"/>
  <c r="I156" i="4"/>
  <c r="I158" i="4"/>
  <c r="I160" i="4"/>
  <c r="I162" i="4"/>
  <c r="I36" i="4"/>
  <c r="I37" i="4"/>
  <c r="I40" i="4"/>
  <c r="I41" i="4"/>
  <c r="I44" i="4"/>
  <c r="I45" i="4"/>
  <c r="I48" i="4"/>
  <c r="I49" i="4"/>
  <c r="I52" i="4"/>
  <c r="I53" i="4"/>
  <c r="I56" i="4"/>
  <c r="I57" i="4"/>
  <c r="I60" i="4"/>
  <c r="I61" i="4"/>
  <c r="I64" i="4"/>
  <c r="I65" i="4"/>
  <c r="I68" i="4"/>
  <c r="I69" i="4"/>
  <c r="I72" i="4"/>
  <c r="I73" i="4"/>
  <c r="I76" i="4"/>
  <c r="I77" i="4"/>
  <c r="I80" i="4"/>
  <c r="H80" i="4"/>
  <c r="I82" i="4"/>
  <c r="H82" i="4"/>
  <c r="I84" i="4"/>
  <c r="H84" i="4"/>
  <c r="I86" i="4"/>
  <c r="H86" i="4"/>
  <c r="I88" i="4"/>
  <c r="H88" i="4"/>
  <c r="I90" i="4"/>
  <c r="H90" i="4"/>
  <c r="I92" i="4"/>
  <c r="H92" i="4"/>
  <c r="I94" i="4"/>
  <c r="H94" i="4"/>
  <c r="I96" i="4"/>
  <c r="H96" i="4"/>
  <c r="I98" i="4"/>
  <c r="H98" i="4"/>
  <c r="I100" i="4"/>
  <c r="H100" i="4"/>
  <c r="I103" i="4"/>
  <c r="H103" i="4"/>
  <c r="I105" i="4"/>
  <c r="H105" i="4"/>
  <c r="I107" i="4"/>
  <c r="H107" i="4"/>
  <c r="I109" i="4"/>
  <c r="H109" i="4"/>
  <c r="I111" i="4"/>
  <c r="H111" i="4"/>
  <c r="I113" i="4"/>
  <c r="H113" i="4"/>
  <c r="I115" i="4"/>
  <c r="H115" i="4"/>
  <c r="I117" i="4"/>
  <c r="H117" i="4"/>
  <c r="I119" i="4"/>
  <c r="H119" i="4"/>
  <c r="I121" i="4"/>
  <c r="H121" i="4"/>
  <c r="I123" i="4"/>
  <c r="H123" i="4"/>
  <c r="I125" i="4"/>
  <c r="H125" i="4"/>
  <c r="I127" i="4"/>
  <c r="H127" i="4"/>
  <c r="I129" i="4"/>
  <c r="H129" i="4"/>
  <c r="I131" i="4"/>
  <c r="H131" i="4"/>
  <c r="I133" i="4"/>
  <c r="H133" i="4"/>
  <c r="I135" i="4"/>
  <c r="H135" i="4"/>
  <c r="I137" i="4"/>
  <c r="H137" i="4"/>
  <c r="I139" i="4"/>
  <c r="H139" i="4"/>
  <c r="I141" i="4"/>
  <c r="H141" i="4"/>
  <c r="I143" i="4"/>
  <c r="H143" i="4"/>
  <c r="I145" i="4"/>
  <c r="H145" i="4"/>
  <c r="I147" i="4"/>
  <c r="H147" i="4"/>
  <c r="I149" i="4"/>
  <c r="H149" i="4"/>
  <c r="I151" i="4"/>
  <c r="H151" i="4"/>
  <c r="I153" i="4"/>
  <c r="H153" i="4"/>
  <c r="I155" i="4"/>
  <c r="H155" i="4"/>
  <c r="I157" i="4"/>
  <c r="H157" i="4"/>
  <c r="I159" i="4"/>
  <c r="H159" i="4"/>
  <c r="I161" i="4"/>
  <c r="H161" i="4"/>
  <c r="I163" i="4"/>
  <c r="H163" i="4"/>
  <c r="E162" i="3"/>
  <c r="G162" i="3" s="1"/>
  <c r="D162" i="3"/>
  <c r="D161" i="3"/>
  <c r="E161" i="3" s="1"/>
  <c r="G161" i="3" s="1"/>
  <c r="H161" i="3" s="1"/>
  <c r="E160" i="3"/>
  <c r="G160" i="3" s="1"/>
  <c r="D160" i="3"/>
  <c r="D159" i="3"/>
  <c r="E159" i="3" s="1"/>
  <c r="G159" i="3" s="1"/>
  <c r="H159" i="3" s="1"/>
  <c r="E158" i="3"/>
  <c r="G158" i="3" s="1"/>
  <c r="D158" i="3"/>
  <c r="D157" i="3"/>
  <c r="E157" i="3" s="1"/>
  <c r="G157" i="3" s="1"/>
  <c r="H157" i="3" s="1"/>
  <c r="E156" i="3"/>
  <c r="G156" i="3" s="1"/>
  <c r="D156" i="3"/>
  <c r="D155" i="3"/>
  <c r="E155" i="3" s="1"/>
  <c r="G155" i="3" s="1"/>
  <c r="H155" i="3" s="1"/>
  <c r="E154" i="3"/>
  <c r="G154" i="3" s="1"/>
  <c r="D154" i="3"/>
  <c r="D153" i="3"/>
  <c r="E153" i="3" s="1"/>
  <c r="G153" i="3" s="1"/>
  <c r="H153" i="3" s="1"/>
  <c r="E152" i="3"/>
  <c r="G152" i="3" s="1"/>
  <c r="D152" i="3"/>
  <c r="D151" i="3"/>
  <c r="E151" i="3" s="1"/>
  <c r="G151" i="3" s="1"/>
  <c r="H151" i="3" s="1"/>
  <c r="E150" i="3"/>
  <c r="G150" i="3" s="1"/>
  <c r="D150" i="3"/>
  <c r="D149" i="3"/>
  <c r="E149" i="3" s="1"/>
  <c r="G149" i="3" s="1"/>
  <c r="H149" i="3" s="1"/>
  <c r="E148" i="3"/>
  <c r="G148" i="3" s="1"/>
  <c r="D148" i="3"/>
  <c r="D147" i="3"/>
  <c r="E147" i="3" s="1"/>
  <c r="G147" i="3" s="1"/>
  <c r="H147" i="3" s="1"/>
  <c r="E146" i="3"/>
  <c r="G146" i="3" s="1"/>
  <c r="D146" i="3"/>
  <c r="D145" i="3"/>
  <c r="E145" i="3" s="1"/>
  <c r="G145" i="3" s="1"/>
  <c r="H145" i="3" s="1"/>
  <c r="E144" i="3"/>
  <c r="G144" i="3" s="1"/>
  <c r="D144" i="3"/>
  <c r="D143" i="3"/>
  <c r="E143" i="3" s="1"/>
  <c r="G143" i="3" s="1"/>
  <c r="H143" i="3" s="1"/>
  <c r="E142" i="3"/>
  <c r="G142" i="3" s="1"/>
  <c r="D142" i="3"/>
  <c r="D141" i="3"/>
  <c r="E141" i="3" s="1"/>
  <c r="G141" i="3" s="1"/>
  <c r="H141" i="3" s="1"/>
  <c r="E140" i="3"/>
  <c r="G140" i="3" s="1"/>
  <c r="D140" i="3"/>
  <c r="D139" i="3"/>
  <c r="E139" i="3" s="1"/>
  <c r="G139" i="3" s="1"/>
  <c r="H139" i="3" s="1"/>
  <c r="E138" i="3"/>
  <c r="G138" i="3" s="1"/>
  <c r="D138" i="3"/>
  <c r="D137" i="3"/>
  <c r="E137" i="3" s="1"/>
  <c r="G137" i="3" s="1"/>
  <c r="H137" i="3" s="1"/>
  <c r="E136" i="3"/>
  <c r="G136" i="3" s="1"/>
  <c r="D136" i="3"/>
  <c r="D135" i="3"/>
  <c r="E135" i="3" s="1"/>
  <c r="G135" i="3" s="1"/>
  <c r="H135" i="3" s="1"/>
  <c r="E134" i="3"/>
  <c r="G134" i="3" s="1"/>
  <c r="D134" i="3"/>
  <c r="D133" i="3"/>
  <c r="E133" i="3" s="1"/>
  <c r="G133" i="3" s="1"/>
  <c r="H133" i="3" s="1"/>
  <c r="E132" i="3"/>
  <c r="G132" i="3" s="1"/>
  <c r="D132" i="3"/>
  <c r="D131" i="3"/>
  <c r="E131" i="3" s="1"/>
  <c r="G131" i="3" s="1"/>
  <c r="H131" i="3" s="1"/>
  <c r="E130" i="3"/>
  <c r="G130" i="3" s="1"/>
  <c r="D130" i="3"/>
  <c r="D129" i="3"/>
  <c r="E129" i="3" s="1"/>
  <c r="G129" i="3" s="1"/>
  <c r="H129" i="3" s="1"/>
  <c r="E128" i="3"/>
  <c r="G128" i="3" s="1"/>
  <c r="D128" i="3"/>
  <c r="D127" i="3"/>
  <c r="E127" i="3" s="1"/>
  <c r="G127" i="3" s="1"/>
  <c r="H127" i="3" s="1"/>
  <c r="E126" i="3"/>
  <c r="G126" i="3" s="1"/>
  <c r="D126" i="3"/>
  <c r="D125" i="3"/>
  <c r="E125" i="3" s="1"/>
  <c r="G125" i="3" s="1"/>
  <c r="H125" i="3" s="1"/>
  <c r="E124" i="3"/>
  <c r="G124" i="3" s="1"/>
  <c r="D124" i="3"/>
  <c r="D123" i="3"/>
  <c r="E123" i="3" s="1"/>
  <c r="G123" i="3" s="1"/>
  <c r="H123" i="3" s="1"/>
  <c r="E122" i="3"/>
  <c r="G122" i="3" s="1"/>
  <c r="D122" i="3"/>
  <c r="D121" i="3"/>
  <c r="E121" i="3" s="1"/>
  <c r="G121" i="3" s="1"/>
  <c r="H121" i="3" s="1"/>
  <c r="E120" i="3"/>
  <c r="G120" i="3" s="1"/>
  <c r="D120" i="3"/>
  <c r="D119" i="3"/>
  <c r="E119" i="3" s="1"/>
  <c r="G119" i="3" s="1"/>
  <c r="H119" i="3" s="1"/>
  <c r="E118" i="3"/>
  <c r="G118" i="3" s="1"/>
  <c r="D118" i="3"/>
  <c r="D117" i="3"/>
  <c r="E117" i="3" s="1"/>
  <c r="G117" i="3" s="1"/>
  <c r="H117" i="3" s="1"/>
  <c r="E116" i="3"/>
  <c r="G116" i="3" s="1"/>
  <c r="D116" i="3"/>
  <c r="D115" i="3"/>
  <c r="E115" i="3" s="1"/>
  <c r="G115" i="3" s="1"/>
  <c r="H115" i="3" s="1"/>
  <c r="E114" i="3"/>
  <c r="G114" i="3" s="1"/>
  <c r="D114" i="3"/>
  <c r="D113" i="3"/>
  <c r="E113" i="3" s="1"/>
  <c r="G113" i="3" s="1"/>
  <c r="H113" i="3" s="1"/>
  <c r="E112" i="3"/>
  <c r="G112" i="3" s="1"/>
  <c r="D112" i="3"/>
  <c r="D111" i="3"/>
  <c r="E111" i="3" s="1"/>
  <c r="G111" i="3" s="1"/>
  <c r="H111" i="3" s="1"/>
  <c r="E110" i="3"/>
  <c r="G110" i="3" s="1"/>
  <c r="D110" i="3"/>
  <c r="D109" i="3"/>
  <c r="E109" i="3" s="1"/>
  <c r="G109" i="3" s="1"/>
  <c r="H109" i="3" s="1"/>
  <c r="E108" i="3"/>
  <c r="G108" i="3" s="1"/>
  <c r="D108" i="3"/>
  <c r="D107" i="3"/>
  <c r="E107" i="3" s="1"/>
  <c r="G107" i="3" s="1"/>
  <c r="H107" i="3" s="1"/>
  <c r="E106" i="3"/>
  <c r="G106" i="3" s="1"/>
  <c r="D106" i="3"/>
  <c r="D105" i="3"/>
  <c r="E105" i="3" s="1"/>
  <c r="G105" i="3" s="1"/>
  <c r="H105" i="3" s="1"/>
  <c r="E104" i="3"/>
  <c r="G104" i="3" s="1"/>
  <c r="D104" i="3"/>
  <c r="D103" i="3"/>
  <c r="E103" i="3" s="1"/>
  <c r="G103" i="3" s="1"/>
  <c r="H103" i="3" s="1"/>
  <c r="E102" i="3"/>
  <c r="G102" i="3" s="1"/>
  <c r="D102" i="3"/>
  <c r="D101" i="3"/>
  <c r="E101" i="3" s="1"/>
  <c r="G101" i="3" s="1"/>
  <c r="H101" i="3" s="1"/>
  <c r="E100" i="3"/>
  <c r="G100" i="3" s="1"/>
  <c r="D100" i="3"/>
  <c r="D99" i="3"/>
  <c r="E99" i="3" s="1"/>
  <c r="G99" i="3" s="1"/>
  <c r="H99" i="3" s="1"/>
  <c r="E98" i="3"/>
  <c r="G98" i="3" s="1"/>
  <c r="D98" i="3"/>
  <c r="D97" i="3"/>
  <c r="E97" i="3" s="1"/>
  <c r="G97" i="3" s="1"/>
  <c r="H97" i="3" s="1"/>
  <c r="E96" i="3"/>
  <c r="G96" i="3" s="1"/>
  <c r="D96" i="3"/>
  <c r="D95" i="3"/>
  <c r="E95" i="3" s="1"/>
  <c r="G95" i="3" s="1"/>
  <c r="H95" i="3" s="1"/>
  <c r="E94" i="3"/>
  <c r="G94" i="3" s="1"/>
  <c r="D94" i="3"/>
  <c r="D93" i="3"/>
  <c r="E93" i="3" s="1"/>
  <c r="G93" i="3" s="1"/>
  <c r="H93" i="3" s="1"/>
  <c r="E92" i="3"/>
  <c r="G92" i="3" s="1"/>
  <c r="D92" i="3"/>
  <c r="D91" i="3"/>
  <c r="E91" i="3" s="1"/>
  <c r="G91" i="3" s="1"/>
  <c r="H91" i="3" s="1"/>
  <c r="E90" i="3"/>
  <c r="G90" i="3" s="1"/>
  <c r="D90" i="3"/>
  <c r="D89" i="3"/>
  <c r="E89" i="3" s="1"/>
  <c r="G89" i="3" s="1"/>
  <c r="H89" i="3" s="1"/>
  <c r="E88" i="3"/>
  <c r="G88" i="3" s="1"/>
  <c r="D88" i="3"/>
  <c r="D87" i="3"/>
  <c r="E87" i="3" s="1"/>
  <c r="G87" i="3" s="1"/>
  <c r="H87" i="3" s="1"/>
  <c r="E86" i="3"/>
  <c r="G86" i="3" s="1"/>
  <c r="D86" i="3"/>
  <c r="D85" i="3"/>
  <c r="E85" i="3" s="1"/>
  <c r="G85" i="3" s="1"/>
  <c r="H85" i="3" s="1"/>
  <c r="E84" i="3"/>
  <c r="G84" i="3" s="1"/>
  <c r="D84" i="3"/>
  <c r="D83" i="3"/>
  <c r="E83" i="3" s="1"/>
  <c r="G83" i="3" s="1"/>
  <c r="H83" i="3" s="1"/>
  <c r="E82" i="3"/>
  <c r="G82" i="3" s="1"/>
  <c r="D82" i="3"/>
  <c r="D81" i="3"/>
  <c r="E81" i="3" s="1"/>
  <c r="G81" i="3" s="1"/>
  <c r="H81" i="3" s="1"/>
  <c r="E80" i="3"/>
  <c r="G80" i="3" s="1"/>
  <c r="D80" i="3"/>
  <c r="D79" i="3"/>
  <c r="E79" i="3" s="1"/>
  <c r="G79" i="3" s="1"/>
  <c r="H79" i="3" s="1"/>
  <c r="E78" i="3"/>
  <c r="G78" i="3" s="1"/>
  <c r="D78" i="3"/>
  <c r="G77" i="3"/>
  <c r="H77" i="3" s="1"/>
  <c r="D77" i="3"/>
  <c r="E77" i="3" s="1"/>
  <c r="H76" i="3"/>
  <c r="E76" i="3"/>
  <c r="G76" i="3" s="1"/>
  <c r="D76" i="3"/>
  <c r="G75" i="3"/>
  <c r="H75" i="3" s="1"/>
  <c r="D75" i="3"/>
  <c r="E75" i="3" s="1"/>
  <c r="H74" i="3"/>
  <c r="E74" i="3"/>
  <c r="G74" i="3" s="1"/>
  <c r="D74" i="3"/>
  <c r="G73" i="3"/>
  <c r="H73" i="3" s="1"/>
  <c r="D73" i="3"/>
  <c r="E73" i="3" s="1"/>
  <c r="H72" i="3"/>
  <c r="E72" i="3"/>
  <c r="G72" i="3" s="1"/>
  <c r="D72" i="3"/>
  <c r="G71" i="3"/>
  <c r="H71" i="3" s="1"/>
  <c r="D71" i="3"/>
  <c r="E71" i="3" s="1"/>
  <c r="H70" i="3"/>
  <c r="E70" i="3"/>
  <c r="G70" i="3" s="1"/>
  <c r="D70" i="3"/>
  <c r="G69" i="3"/>
  <c r="H69" i="3" s="1"/>
  <c r="D69" i="3"/>
  <c r="E69" i="3" s="1"/>
  <c r="H68" i="3"/>
  <c r="E68" i="3"/>
  <c r="G68" i="3" s="1"/>
  <c r="D68" i="3"/>
  <c r="G67" i="3"/>
  <c r="H67" i="3" s="1"/>
  <c r="D67" i="3"/>
  <c r="E67" i="3" s="1"/>
  <c r="H66" i="3"/>
  <c r="E66" i="3"/>
  <c r="G66" i="3" s="1"/>
  <c r="D66" i="3"/>
  <c r="G65" i="3"/>
  <c r="H65" i="3" s="1"/>
  <c r="D65" i="3"/>
  <c r="E65" i="3" s="1"/>
  <c r="H64" i="3"/>
  <c r="E64" i="3"/>
  <c r="G64" i="3" s="1"/>
  <c r="D64" i="3"/>
  <c r="G63" i="3"/>
  <c r="H63" i="3" s="1"/>
  <c r="D63" i="3"/>
  <c r="E63" i="3" s="1"/>
  <c r="H62" i="3"/>
  <c r="E62" i="3"/>
  <c r="G62" i="3" s="1"/>
  <c r="D62" i="3"/>
  <c r="G61" i="3"/>
  <c r="H61" i="3" s="1"/>
  <c r="D61" i="3"/>
  <c r="E61" i="3" s="1"/>
  <c r="H60" i="3"/>
  <c r="E60" i="3"/>
  <c r="G60" i="3" s="1"/>
  <c r="D60" i="3"/>
  <c r="G59" i="3"/>
  <c r="H59" i="3" s="1"/>
  <c r="D59" i="3"/>
  <c r="E59" i="3" s="1"/>
  <c r="H58" i="3"/>
  <c r="E58" i="3"/>
  <c r="G58" i="3" s="1"/>
  <c r="D58" i="3"/>
  <c r="G57" i="3"/>
  <c r="H57" i="3" s="1"/>
  <c r="D57" i="3"/>
  <c r="E57" i="3" s="1"/>
  <c r="H56" i="3"/>
  <c r="E56" i="3"/>
  <c r="G56" i="3" s="1"/>
  <c r="D56" i="3"/>
  <c r="G55" i="3"/>
  <c r="H55" i="3" s="1"/>
  <c r="D55" i="3"/>
  <c r="E55" i="3" s="1"/>
  <c r="H54" i="3"/>
  <c r="E54" i="3"/>
  <c r="G54" i="3" s="1"/>
  <c r="D54" i="3"/>
  <c r="G53" i="3"/>
  <c r="H53" i="3" s="1"/>
  <c r="D53" i="3"/>
  <c r="E53" i="3" s="1"/>
  <c r="H52" i="3"/>
  <c r="E52" i="3"/>
  <c r="G52" i="3" s="1"/>
  <c r="D52" i="3"/>
  <c r="G51" i="3"/>
  <c r="H51" i="3" s="1"/>
  <c r="D51" i="3"/>
  <c r="E51" i="3" s="1"/>
  <c r="H50" i="3"/>
  <c r="E50" i="3"/>
  <c r="G50" i="3" s="1"/>
  <c r="D50" i="3"/>
  <c r="G49" i="3"/>
  <c r="H49" i="3" s="1"/>
  <c r="D49" i="3"/>
  <c r="E49" i="3" s="1"/>
  <c r="H48" i="3"/>
  <c r="E48" i="3"/>
  <c r="G48" i="3" s="1"/>
  <c r="D48" i="3"/>
  <c r="D47" i="3"/>
  <c r="E47" i="3" s="1"/>
  <c r="G47" i="3" s="1"/>
  <c r="G46" i="3"/>
  <c r="E46" i="3"/>
  <c r="D46" i="3"/>
  <c r="D45" i="3"/>
  <c r="E45" i="3" s="1"/>
  <c r="G45" i="3" s="1"/>
  <c r="D44" i="3"/>
  <c r="E44" i="3" s="1"/>
  <c r="G44" i="3" s="1"/>
  <c r="D43" i="3"/>
  <c r="E43" i="3" s="1"/>
  <c r="G43" i="3" s="1"/>
  <c r="G42" i="3"/>
  <c r="E42" i="3"/>
  <c r="D42" i="3"/>
  <c r="D41" i="3"/>
  <c r="E41" i="3" s="1"/>
  <c r="G41" i="3" s="1"/>
  <c r="D40" i="3"/>
  <c r="E40" i="3" s="1"/>
  <c r="G40" i="3" s="1"/>
  <c r="D39" i="3"/>
  <c r="E39" i="3" s="1"/>
  <c r="G39" i="3" s="1"/>
  <c r="G38" i="3"/>
  <c r="E38" i="3"/>
  <c r="D38" i="3"/>
  <c r="D37" i="3"/>
  <c r="E37" i="3" s="1"/>
  <c r="G37" i="3" s="1"/>
  <c r="D36" i="3"/>
  <c r="E36" i="3" s="1"/>
  <c r="G36" i="3" s="1"/>
  <c r="D35" i="3"/>
  <c r="E35" i="3" s="1"/>
  <c r="G35" i="3" s="1"/>
  <c r="E34" i="3"/>
  <c r="G34" i="3" s="1"/>
  <c r="D34" i="3"/>
  <c r="D33" i="3"/>
  <c r="E33" i="3" s="1"/>
  <c r="G33" i="3" s="1"/>
  <c r="E32" i="3"/>
  <c r="G32" i="3" s="1"/>
  <c r="D32" i="3"/>
  <c r="D31" i="3"/>
  <c r="E31" i="3" s="1"/>
  <c r="G31" i="3" s="1"/>
  <c r="E30" i="3"/>
  <c r="G30" i="3" s="1"/>
  <c r="D30" i="3"/>
  <c r="D29" i="3"/>
  <c r="E29" i="3" s="1"/>
  <c r="G29" i="3" s="1"/>
  <c r="E28" i="3"/>
  <c r="G28" i="3" s="1"/>
  <c r="D28" i="3"/>
  <c r="D27" i="3"/>
  <c r="E27" i="3" s="1"/>
  <c r="G27" i="3" s="1"/>
  <c r="E26" i="3"/>
  <c r="G26" i="3" s="1"/>
  <c r="D26" i="3"/>
  <c r="D25" i="3"/>
  <c r="E25" i="3" s="1"/>
  <c r="G25" i="3" s="1"/>
  <c r="E24" i="3"/>
  <c r="G24" i="3" s="1"/>
  <c r="D24" i="3"/>
  <c r="D23" i="3"/>
  <c r="E23" i="3" s="1"/>
  <c r="G23" i="3" s="1"/>
  <c r="E22" i="3"/>
  <c r="G22" i="3" s="1"/>
  <c r="D22" i="3"/>
  <c r="D21" i="3"/>
  <c r="E21" i="3" s="1"/>
  <c r="G21" i="3" s="1"/>
  <c r="E20" i="3"/>
  <c r="G20" i="3" s="1"/>
  <c r="D20" i="3"/>
  <c r="D19" i="3"/>
  <c r="E19" i="3" s="1"/>
  <c r="G19" i="3" s="1"/>
  <c r="E18" i="3"/>
  <c r="G18" i="3" s="1"/>
  <c r="D18" i="3"/>
  <c r="D17" i="3"/>
  <c r="E17" i="3" s="1"/>
  <c r="G17" i="3" s="1"/>
  <c r="E16" i="3"/>
  <c r="G16" i="3" s="1"/>
  <c r="D16" i="3"/>
  <c r="D15" i="3"/>
  <c r="E15" i="3" s="1"/>
  <c r="G15" i="3" s="1"/>
  <c r="E14" i="3"/>
  <c r="G14" i="3" s="1"/>
  <c r="D14" i="3"/>
  <c r="D13" i="3"/>
  <c r="E13" i="3" s="1"/>
  <c r="G13" i="3" s="1"/>
  <c r="E12" i="3"/>
  <c r="G12" i="3" s="1"/>
  <c r="D12" i="3"/>
  <c r="D11" i="3"/>
  <c r="E11" i="3" s="1"/>
  <c r="G11" i="3" s="1"/>
  <c r="E10" i="3"/>
  <c r="G10" i="3" s="1"/>
  <c r="D10" i="3"/>
  <c r="D9" i="3"/>
  <c r="E9" i="3" s="1"/>
  <c r="G9" i="3" s="1"/>
  <c r="E8" i="3"/>
  <c r="G8" i="3" s="1"/>
  <c r="D8" i="3"/>
  <c r="D7" i="3"/>
  <c r="E7" i="3" s="1"/>
  <c r="G7" i="3" s="1"/>
  <c r="E6" i="3"/>
  <c r="G6" i="3" s="1"/>
  <c r="D6" i="3"/>
  <c r="D5" i="3"/>
  <c r="E5" i="3" s="1"/>
  <c r="G5" i="3" s="1"/>
  <c r="E4" i="3"/>
  <c r="G4" i="3" s="1"/>
  <c r="D4" i="3"/>
  <c r="D3" i="3"/>
  <c r="E3" i="3" s="1"/>
  <c r="G3" i="3" s="1"/>
  <c r="E2" i="3"/>
  <c r="G2" i="3" s="1"/>
  <c r="D2" i="3"/>
  <c r="H3" i="3" l="1"/>
  <c r="I3" i="3"/>
  <c r="H11" i="3"/>
  <c r="I11" i="3"/>
  <c r="H19" i="3"/>
  <c r="I19" i="3"/>
  <c r="H24" i="3"/>
  <c r="I24" i="3" s="1"/>
  <c r="H32" i="3"/>
  <c r="I32" i="3"/>
  <c r="H4" i="3"/>
  <c r="I4" i="3"/>
  <c r="H7" i="3"/>
  <c r="I7" i="3"/>
  <c r="H12" i="3"/>
  <c r="I12" i="3"/>
  <c r="H15" i="3"/>
  <c r="I15" i="3"/>
  <c r="H20" i="3"/>
  <c r="I20" i="3" s="1"/>
  <c r="H23" i="3"/>
  <c r="I23" i="3"/>
  <c r="H28" i="3"/>
  <c r="I28" i="3"/>
  <c r="H31" i="3"/>
  <c r="I31" i="3"/>
  <c r="H37" i="3"/>
  <c r="I37" i="3" s="1"/>
  <c r="H39" i="3"/>
  <c r="I39" i="3"/>
  <c r="H45" i="3"/>
  <c r="I45" i="3" s="1"/>
  <c r="H47" i="3"/>
  <c r="I47" i="3"/>
  <c r="H2" i="3"/>
  <c r="I2" i="3" s="1"/>
  <c r="H5" i="3"/>
  <c r="I5" i="3" s="1"/>
  <c r="H10" i="3"/>
  <c r="I10" i="3" s="1"/>
  <c r="H13" i="3"/>
  <c r="I13" i="3" s="1"/>
  <c r="H18" i="3"/>
  <c r="I18" i="3" s="1"/>
  <c r="H21" i="3"/>
  <c r="I21" i="3" s="1"/>
  <c r="H26" i="3"/>
  <c r="I26" i="3" s="1"/>
  <c r="H29" i="3"/>
  <c r="I29" i="3" s="1"/>
  <c r="H34" i="3"/>
  <c r="I34" i="3" s="1"/>
  <c r="H40" i="3"/>
  <c r="I40" i="3" s="1"/>
  <c r="H8" i="3"/>
  <c r="I8" i="3" s="1"/>
  <c r="H16" i="3"/>
  <c r="I16" i="3"/>
  <c r="H27" i="3"/>
  <c r="I27" i="3"/>
  <c r="H35" i="3"/>
  <c r="I35" i="3"/>
  <c r="H41" i="3"/>
  <c r="I41" i="3" s="1"/>
  <c r="H43" i="3"/>
  <c r="I43" i="3"/>
  <c r="H6" i="3"/>
  <c r="I6" i="3" s="1"/>
  <c r="H9" i="3"/>
  <c r="I9" i="3" s="1"/>
  <c r="H14" i="3"/>
  <c r="I14" i="3" s="1"/>
  <c r="H17" i="3"/>
  <c r="I17" i="3" s="1"/>
  <c r="H22" i="3"/>
  <c r="I22" i="3" s="1"/>
  <c r="H25" i="3"/>
  <c r="I25" i="3" s="1"/>
  <c r="H30" i="3"/>
  <c r="I30" i="3" s="1"/>
  <c r="H33" i="3"/>
  <c r="I33" i="3" s="1"/>
  <c r="H36" i="3"/>
  <c r="I36" i="3" s="1"/>
  <c r="H44" i="3"/>
  <c r="I44" i="3" s="1"/>
  <c r="I48" i="3"/>
  <c r="I49" i="3"/>
  <c r="I52" i="3"/>
  <c r="I53" i="3"/>
  <c r="I56" i="3"/>
  <c r="I57" i="3"/>
  <c r="I60" i="3"/>
  <c r="I61" i="3"/>
  <c r="I64" i="3"/>
  <c r="I65" i="3"/>
  <c r="I68" i="3"/>
  <c r="I69" i="3"/>
  <c r="I72" i="3"/>
  <c r="I73" i="3"/>
  <c r="I76" i="3"/>
  <c r="I77" i="3"/>
  <c r="I79" i="3"/>
  <c r="I81" i="3"/>
  <c r="I83" i="3"/>
  <c r="I85" i="3"/>
  <c r="I87" i="3"/>
  <c r="I89" i="3"/>
  <c r="I91" i="3"/>
  <c r="I93" i="3"/>
  <c r="I95" i="3"/>
  <c r="I97" i="3"/>
  <c r="I99" i="3"/>
  <c r="I101" i="3"/>
  <c r="I103" i="3"/>
  <c r="I105" i="3"/>
  <c r="I107" i="3"/>
  <c r="I109" i="3"/>
  <c r="I111" i="3"/>
  <c r="I113" i="3"/>
  <c r="I115" i="3"/>
  <c r="I117" i="3"/>
  <c r="I119" i="3"/>
  <c r="I121" i="3"/>
  <c r="I123" i="3"/>
  <c r="I125" i="3"/>
  <c r="I127" i="3"/>
  <c r="I129" i="3"/>
  <c r="I131" i="3"/>
  <c r="I133" i="3"/>
  <c r="I135" i="3"/>
  <c r="I137" i="3"/>
  <c r="I139" i="3"/>
  <c r="I141" i="3"/>
  <c r="I143" i="3"/>
  <c r="I145" i="3"/>
  <c r="I147" i="3"/>
  <c r="I149" i="3"/>
  <c r="I151" i="3"/>
  <c r="I153" i="3"/>
  <c r="I155" i="3"/>
  <c r="I157" i="3"/>
  <c r="I159" i="3"/>
  <c r="I161" i="3"/>
  <c r="I42" i="3"/>
  <c r="H38" i="3"/>
  <c r="I38" i="3" s="1"/>
  <c r="H42" i="3"/>
  <c r="H46" i="3"/>
  <c r="I46" i="3" s="1"/>
  <c r="I50" i="3"/>
  <c r="I51" i="3"/>
  <c r="I54" i="3"/>
  <c r="I55" i="3"/>
  <c r="I58" i="3"/>
  <c r="I59" i="3"/>
  <c r="I62" i="3"/>
  <c r="I63" i="3"/>
  <c r="I66" i="3"/>
  <c r="I67" i="3"/>
  <c r="I70" i="3"/>
  <c r="I71" i="3"/>
  <c r="I74" i="3"/>
  <c r="I75" i="3"/>
  <c r="H78" i="3"/>
  <c r="I78" i="3" s="1"/>
  <c r="H80" i="3"/>
  <c r="I80" i="3" s="1"/>
  <c r="H82" i="3"/>
  <c r="I82" i="3" s="1"/>
  <c r="H84" i="3"/>
  <c r="I84" i="3" s="1"/>
  <c r="H86" i="3"/>
  <c r="I86" i="3" s="1"/>
  <c r="H88" i="3"/>
  <c r="I88" i="3" s="1"/>
  <c r="H90" i="3"/>
  <c r="I90" i="3" s="1"/>
  <c r="H92" i="3"/>
  <c r="I92" i="3" s="1"/>
  <c r="H94" i="3"/>
  <c r="I94" i="3" s="1"/>
  <c r="H96" i="3"/>
  <c r="I96" i="3" s="1"/>
  <c r="H98" i="3"/>
  <c r="I98" i="3" s="1"/>
  <c r="H100" i="3"/>
  <c r="I100" i="3" s="1"/>
  <c r="H102" i="3"/>
  <c r="I102" i="3" s="1"/>
  <c r="H104" i="3"/>
  <c r="I104" i="3" s="1"/>
  <c r="H106" i="3"/>
  <c r="I106" i="3" s="1"/>
  <c r="H108" i="3"/>
  <c r="I108" i="3" s="1"/>
  <c r="H110" i="3"/>
  <c r="I110" i="3" s="1"/>
  <c r="H112" i="3"/>
  <c r="I112" i="3" s="1"/>
  <c r="H114" i="3"/>
  <c r="I114" i="3" s="1"/>
  <c r="H116" i="3"/>
  <c r="I116" i="3" s="1"/>
  <c r="H118" i="3"/>
  <c r="I118" i="3" s="1"/>
  <c r="H120" i="3"/>
  <c r="I120" i="3" s="1"/>
  <c r="H122" i="3"/>
  <c r="I122" i="3" s="1"/>
  <c r="H124" i="3"/>
  <c r="I124" i="3" s="1"/>
  <c r="H126" i="3"/>
  <c r="I126" i="3" s="1"/>
  <c r="H128" i="3"/>
  <c r="I128" i="3" s="1"/>
  <c r="H130" i="3"/>
  <c r="I130" i="3" s="1"/>
  <c r="H132" i="3"/>
  <c r="I132" i="3" s="1"/>
  <c r="H134" i="3"/>
  <c r="I134" i="3" s="1"/>
  <c r="H136" i="3"/>
  <c r="I136" i="3" s="1"/>
  <c r="H138" i="3"/>
  <c r="I138" i="3" s="1"/>
  <c r="H140" i="3"/>
  <c r="I140" i="3" s="1"/>
  <c r="H142" i="3"/>
  <c r="I142" i="3" s="1"/>
  <c r="H144" i="3"/>
  <c r="I144" i="3" s="1"/>
  <c r="H146" i="3"/>
  <c r="I146" i="3" s="1"/>
  <c r="H148" i="3"/>
  <c r="I148" i="3" s="1"/>
  <c r="H150" i="3"/>
  <c r="I150" i="3" s="1"/>
  <c r="H152" i="3"/>
  <c r="I152" i="3" s="1"/>
  <c r="H154" i="3"/>
  <c r="I154" i="3" s="1"/>
  <c r="H156" i="3"/>
  <c r="I156" i="3" s="1"/>
  <c r="H158" i="3"/>
  <c r="I158" i="3" s="1"/>
  <c r="H160" i="3"/>
  <c r="I160" i="3" s="1"/>
  <c r="H162" i="3"/>
  <c r="I162" i="3" s="1"/>
  <c r="C47" i="2" l="1"/>
  <c r="D47" i="2" s="1"/>
  <c r="F47" i="2" s="1"/>
  <c r="C46" i="2"/>
  <c r="D46" i="2" s="1"/>
  <c r="F46" i="2" s="1"/>
  <c r="C45" i="2"/>
  <c r="D45" i="2" s="1"/>
  <c r="F45" i="2" s="1"/>
  <c r="D44" i="2"/>
  <c r="F44" i="2" s="1"/>
  <c r="C44" i="2"/>
  <c r="C43" i="2"/>
  <c r="D43" i="2" s="1"/>
  <c r="F43" i="2" s="1"/>
  <c r="C42" i="2"/>
  <c r="D42" i="2" s="1"/>
  <c r="F42" i="2" s="1"/>
  <c r="C41" i="2"/>
  <c r="D41" i="2" s="1"/>
  <c r="F41" i="2" s="1"/>
  <c r="D40" i="2"/>
  <c r="F40" i="2" s="1"/>
  <c r="C40" i="2"/>
  <c r="C39" i="2"/>
  <c r="D39" i="2" s="1"/>
  <c r="F39" i="2" s="1"/>
  <c r="C38" i="2"/>
  <c r="D38" i="2" s="1"/>
  <c r="F38" i="2" s="1"/>
  <c r="C37" i="2"/>
  <c r="D37" i="2" s="1"/>
  <c r="F37" i="2" s="1"/>
  <c r="D36" i="2"/>
  <c r="F36" i="2" s="1"/>
  <c r="C36" i="2"/>
  <c r="C35" i="2"/>
  <c r="D35" i="2" s="1"/>
  <c r="F35" i="2" s="1"/>
  <c r="C34" i="2"/>
  <c r="D34" i="2" s="1"/>
  <c r="F34" i="2" s="1"/>
  <c r="C33" i="2"/>
  <c r="D33" i="2" s="1"/>
  <c r="F33" i="2" s="1"/>
  <c r="D32" i="2"/>
  <c r="F32" i="2" s="1"/>
  <c r="C32" i="2"/>
  <c r="C31" i="2"/>
  <c r="D31" i="2" s="1"/>
  <c r="F31" i="2" s="1"/>
  <c r="C30" i="2"/>
  <c r="D30" i="2" s="1"/>
  <c r="F30" i="2" s="1"/>
  <c r="C29" i="2"/>
  <c r="D29" i="2" s="1"/>
  <c r="F29" i="2" s="1"/>
  <c r="D28" i="2"/>
  <c r="F28" i="2" s="1"/>
  <c r="C28" i="2"/>
  <c r="C27" i="2"/>
  <c r="D27" i="2" s="1"/>
  <c r="F27" i="2" s="1"/>
  <c r="C26" i="2"/>
  <c r="D26" i="2" s="1"/>
  <c r="F26" i="2" s="1"/>
  <c r="C25" i="2"/>
  <c r="D25" i="2" s="1"/>
  <c r="F25" i="2" s="1"/>
  <c r="D24" i="2"/>
  <c r="F24" i="2" s="1"/>
  <c r="C24" i="2"/>
  <c r="C23" i="2"/>
  <c r="D23" i="2" s="1"/>
  <c r="F23" i="2" s="1"/>
  <c r="C22" i="2"/>
  <c r="D22" i="2" s="1"/>
  <c r="F22" i="2" s="1"/>
  <c r="C21" i="2"/>
  <c r="D21" i="2" s="1"/>
  <c r="F21" i="2" s="1"/>
  <c r="G21" i="2" s="1"/>
  <c r="D20" i="2"/>
  <c r="F20" i="2" s="1"/>
  <c r="C20" i="2"/>
  <c r="C19" i="2"/>
  <c r="D19" i="2" s="1"/>
  <c r="F19" i="2" s="1"/>
  <c r="C18" i="2"/>
  <c r="D18" i="2" s="1"/>
  <c r="F18" i="2" s="1"/>
  <c r="C17" i="2"/>
  <c r="D17" i="2" s="1"/>
  <c r="F17" i="2" s="1"/>
  <c r="G17" i="2" s="1"/>
  <c r="D16" i="2"/>
  <c r="F16" i="2" s="1"/>
  <c r="C16" i="2"/>
  <c r="C15" i="2"/>
  <c r="D15" i="2" s="1"/>
  <c r="F15" i="2" s="1"/>
  <c r="C14" i="2"/>
  <c r="D14" i="2" s="1"/>
  <c r="F14" i="2" s="1"/>
  <c r="C13" i="2"/>
  <c r="D13" i="2" s="1"/>
  <c r="F13" i="2" s="1"/>
  <c r="G13" i="2" s="1"/>
  <c r="D12" i="2"/>
  <c r="F12" i="2" s="1"/>
  <c r="C12" i="2"/>
  <c r="C11" i="2"/>
  <c r="D11" i="2" s="1"/>
  <c r="F11" i="2" s="1"/>
  <c r="C10" i="2"/>
  <c r="D10" i="2" s="1"/>
  <c r="F10" i="2" s="1"/>
  <c r="C9" i="2"/>
  <c r="D9" i="2" s="1"/>
  <c r="F9" i="2" s="1"/>
  <c r="G9" i="2" s="1"/>
  <c r="D8" i="2"/>
  <c r="F8" i="2" s="1"/>
  <c r="C8" i="2"/>
  <c r="C7" i="2"/>
  <c r="D7" i="2" s="1"/>
  <c r="F7" i="2" s="1"/>
  <c r="C6" i="2"/>
  <c r="D6" i="2" s="1"/>
  <c r="F6" i="2" s="1"/>
  <c r="C5" i="2"/>
  <c r="D5" i="2" s="1"/>
  <c r="F5" i="2" s="1"/>
  <c r="G5" i="2" s="1"/>
  <c r="D4" i="2"/>
  <c r="F4" i="2" s="1"/>
  <c r="C4" i="2"/>
  <c r="C3" i="2"/>
  <c r="D3" i="2" s="1"/>
  <c r="F3" i="2" s="1"/>
  <c r="G3" i="2" l="1"/>
  <c r="H3" i="2" s="1"/>
  <c r="G19" i="2"/>
  <c r="H19" i="2"/>
  <c r="H7" i="2"/>
  <c r="G7" i="2"/>
  <c r="G23" i="2"/>
  <c r="H23" i="2"/>
  <c r="H11" i="2"/>
  <c r="G11" i="2"/>
  <c r="G15" i="2"/>
  <c r="H15" i="2" s="1"/>
  <c r="G35" i="2"/>
  <c r="H35" i="2" s="1"/>
  <c r="G41" i="2"/>
  <c r="H41" i="2"/>
  <c r="H9" i="2"/>
  <c r="H13" i="2"/>
  <c r="H17" i="2"/>
  <c r="H21" i="2"/>
  <c r="G29" i="2"/>
  <c r="H29" i="2" s="1"/>
  <c r="G32" i="2"/>
  <c r="H32" i="2" s="1"/>
  <c r="G45" i="2"/>
  <c r="H45" i="2" s="1"/>
  <c r="H6" i="2"/>
  <c r="H22" i="2"/>
  <c r="G27" i="2"/>
  <c r="H27" i="2" s="1"/>
  <c r="G30" i="2"/>
  <c r="H30" i="2" s="1"/>
  <c r="G33" i="2"/>
  <c r="H33" i="2" s="1"/>
  <c r="G36" i="2"/>
  <c r="H36" i="2" s="1"/>
  <c r="H43" i="2"/>
  <c r="G43" i="2"/>
  <c r="G46" i="2"/>
  <c r="H46" i="2" s="1"/>
  <c r="G25" i="2"/>
  <c r="H25" i="2" s="1"/>
  <c r="G28" i="2"/>
  <c r="H28" i="2" s="1"/>
  <c r="H38" i="2"/>
  <c r="G38" i="2"/>
  <c r="G44" i="2"/>
  <c r="H44" i="2" s="1"/>
  <c r="H5" i="2"/>
  <c r="H26" i="2"/>
  <c r="G26" i="2"/>
  <c r="G39" i="2"/>
  <c r="H39" i="2" s="1"/>
  <c r="H42" i="2"/>
  <c r="G42" i="2"/>
  <c r="G4" i="2"/>
  <c r="H4" i="2" s="1"/>
  <c r="G6" i="2"/>
  <c r="G8" i="2"/>
  <c r="H8" i="2" s="1"/>
  <c r="G10" i="2"/>
  <c r="H10" i="2" s="1"/>
  <c r="H12" i="2"/>
  <c r="G12" i="2"/>
  <c r="G14" i="2"/>
  <c r="H14" i="2" s="1"/>
  <c r="H16" i="2"/>
  <c r="G16" i="2"/>
  <c r="G18" i="2"/>
  <c r="H18" i="2" s="1"/>
  <c r="G20" i="2"/>
  <c r="H20" i="2" s="1"/>
  <c r="G22" i="2"/>
  <c r="G24" i="2"/>
  <c r="H24" i="2" s="1"/>
  <c r="G31" i="2"/>
  <c r="H31" i="2" s="1"/>
  <c r="G34" i="2"/>
  <c r="H34" i="2" s="1"/>
  <c r="G37" i="2"/>
  <c r="H37" i="2" s="1"/>
  <c r="G40" i="2"/>
  <c r="H40" i="2" s="1"/>
  <c r="H47" i="2"/>
  <c r="G47" i="2"/>
  <c r="F82" i="1"/>
  <c r="D82" i="1"/>
  <c r="C82" i="1"/>
  <c r="C81" i="1"/>
  <c r="D81" i="1" s="1"/>
  <c r="F81" i="1" s="1"/>
  <c r="C80" i="1"/>
  <c r="D80" i="1" s="1"/>
  <c r="F80" i="1" s="1"/>
  <c r="D79" i="1"/>
  <c r="F79" i="1" s="1"/>
  <c r="C79" i="1"/>
  <c r="F78" i="1"/>
  <c r="D78" i="1"/>
  <c r="C78" i="1"/>
  <c r="C77" i="1"/>
  <c r="D77" i="1" s="1"/>
  <c r="F77" i="1" s="1"/>
  <c r="C76" i="1"/>
  <c r="D76" i="1" s="1"/>
  <c r="F76" i="1" s="1"/>
  <c r="D75" i="1"/>
  <c r="F75" i="1" s="1"/>
  <c r="C75" i="1"/>
  <c r="F74" i="1"/>
  <c r="D74" i="1"/>
  <c r="C74" i="1"/>
  <c r="C73" i="1"/>
  <c r="D73" i="1" s="1"/>
  <c r="F73" i="1" s="1"/>
  <c r="C72" i="1"/>
  <c r="D72" i="1" s="1"/>
  <c r="F72" i="1" s="1"/>
  <c r="G72" i="1" s="1"/>
  <c r="D71" i="1"/>
  <c r="F71" i="1" s="1"/>
  <c r="C71" i="1"/>
  <c r="F70" i="1"/>
  <c r="D70" i="1"/>
  <c r="C70" i="1"/>
  <c r="C69" i="1"/>
  <c r="D69" i="1" s="1"/>
  <c r="F69" i="1" s="1"/>
  <c r="H68" i="1"/>
  <c r="C68" i="1"/>
  <c r="D68" i="1" s="1"/>
  <c r="F68" i="1" s="1"/>
  <c r="G68" i="1" s="1"/>
  <c r="D67" i="1"/>
  <c r="F67" i="1" s="1"/>
  <c r="C67" i="1"/>
  <c r="F66" i="1"/>
  <c r="D66" i="1"/>
  <c r="C66" i="1"/>
  <c r="C65" i="1"/>
  <c r="D65" i="1" s="1"/>
  <c r="F65" i="1" s="1"/>
  <c r="C64" i="1"/>
  <c r="D64" i="1" s="1"/>
  <c r="F64" i="1" s="1"/>
  <c r="G64" i="1" s="1"/>
  <c r="H64" i="1" s="1"/>
  <c r="D63" i="1"/>
  <c r="F63" i="1" s="1"/>
  <c r="C63" i="1"/>
  <c r="F62" i="1"/>
  <c r="D62" i="1"/>
  <c r="C62" i="1"/>
  <c r="G61" i="1"/>
  <c r="C61" i="1"/>
  <c r="D61" i="1" s="1"/>
  <c r="F61" i="1" s="1"/>
  <c r="H60" i="1"/>
  <c r="C60" i="1"/>
  <c r="D60" i="1" s="1"/>
  <c r="F60" i="1" s="1"/>
  <c r="G60" i="1" s="1"/>
  <c r="D59" i="1"/>
  <c r="F59" i="1" s="1"/>
  <c r="C59" i="1"/>
  <c r="F58" i="1"/>
  <c r="D58" i="1"/>
  <c r="C58" i="1"/>
  <c r="C57" i="1"/>
  <c r="D57" i="1" s="1"/>
  <c r="F57" i="1" s="1"/>
  <c r="C56" i="1"/>
  <c r="D56" i="1" s="1"/>
  <c r="F56" i="1" s="1"/>
  <c r="G56" i="1" s="1"/>
  <c r="D55" i="1"/>
  <c r="F55" i="1" s="1"/>
  <c r="C55" i="1"/>
  <c r="F54" i="1"/>
  <c r="D54" i="1"/>
  <c r="C54" i="1"/>
  <c r="G53" i="1"/>
  <c r="C53" i="1"/>
  <c r="D53" i="1" s="1"/>
  <c r="F53" i="1" s="1"/>
  <c r="H52" i="1"/>
  <c r="C52" i="1"/>
  <c r="D52" i="1" s="1"/>
  <c r="F52" i="1" s="1"/>
  <c r="G52" i="1" s="1"/>
  <c r="D51" i="1"/>
  <c r="F51" i="1" s="1"/>
  <c r="C51" i="1"/>
  <c r="F50" i="1"/>
  <c r="D50" i="1"/>
  <c r="C50" i="1"/>
  <c r="C49" i="1"/>
  <c r="D49" i="1" s="1"/>
  <c r="F49" i="1" s="1"/>
  <c r="C48" i="1"/>
  <c r="D48" i="1" s="1"/>
  <c r="F48" i="1" s="1"/>
  <c r="G48" i="1" s="1"/>
  <c r="D47" i="1"/>
  <c r="F47" i="1" s="1"/>
  <c r="C47" i="1"/>
  <c r="F46" i="1"/>
  <c r="D46" i="1"/>
  <c r="C46" i="1"/>
  <c r="G45" i="1"/>
  <c r="C45" i="1"/>
  <c r="D45" i="1" s="1"/>
  <c r="F45" i="1" s="1"/>
  <c r="H44" i="1"/>
  <c r="C44" i="1"/>
  <c r="D44" i="1" s="1"/>
  <c r="F44" i="1" s="1"/>
  <c r="G44" i="1" s="1"/>
  <c r="D43" i="1"/>
  <c r="F43" i="1" s="1"/>
  <c r="C43" i="1"/>
  <c r="F42" i="1"/>
  <c r="D42" i="1"/>
  <c r="C42" i="1"/>
  <c r="G41" i="1"/>
  <c r="F41" i="1"/>
  <c r="H41" i="1" s="1"/>
  <c r="D41" i="1"/>
  <c r="C41" i="1"/>
  <c r="C40" i="1"/>
  <c r="D40" i="1" s="1"/>
  <c r="F40" i="1" s="1"/>
  <c r="G40" i="1" s="1"/>
  <c r="D39" i="1"/>
  <c r="F39" i="1" s="1"/>
  <c r="C39" i="1"/>
  <c r="F38" i="1"/>
  <c r="D38" i="1"/>
  <c r="C38" i="1"/>
  <c r="G37" i="1"/>
  <c r="F37" i="1"/>
  <c r="D37" i="1"/>
  <c r="C37" i="1"/>
  <c r="H36" i="1"/>
  <c r="C36" i="1"/>
  <c r="D36" i="1" s="1"/>
  <c r="F36" i="1" s="1"/>
  <c r="G36" i="1" s="1"/>
  <c r="D35" i="1"/>
  <c r="F35" i="1" s="1"/>
  <c r="C35" i="1"/>
  <c r="F34" i="1"/>
  <c r="D34" i="1"/>
  <c r="C34" i="1"/>
  <c r="G33" i="1"/>
  <c r="F33" i="1"/>
  <c r="H33" i="1" s="1"/>
  <c r="D33" i="1"/>
  <c r="C33" i="1"/>
  <c r="C32" i="1"/>
  <c r="D32" i="1" s="1"/>
  <c r="F32" i="1" s="1"/>
  <c r="G32" i="1" s="1"/>
  <c r="D31" i="1"/>
  <c r="F31" i="1" s="1"/>
  <c r="C31" i="1"/>
  <c r="F30" i="1"/>
  <c r="D30" i="1"/>
  <c r="C30" i="1"/>
  <c r="G29" i="1"/>
  <c r="F29" i="1"/>
  <c r="D29" i="1"/>
  <c r="C29" i="1"/>
  <c r="H28" i="1"/>
  <c r="C28" i="1"/>
  <c r="D28" i="1" s="1"/>
  <c r="F28" i="1" s="1"/>
  <c r="G28" i="1" s="1"/>
  <c r="D27" i="1"/>
  <c r="F27" i="1" s="1"/>
  <c r="C27" i="1"/>
  <c r="F26" i="1"/>
  <c r="D26" i="1"/>
  <c r="C26" i="1"/>
  <c r="G25" i="1"/>
  <c r="F25" i="1"/>
  <c r="H25" i="1" s="1"/>
  <c r="D25" i="1"/>
  <c r="C25" i="1"/>
  <c r="C24" i="1"/>
  <c r="D24" i="1" s="1"/>
  <c r="F24" i="1" s="1"/>
  <c r="G24" i="1" s="1"/>
  <c r="D23" i="1"/>
  <c r="F23" i="1" s="1"/>
  <c r="C23" i="1"/>
  <c r="F22" i="1"/>
  <c r="D22" i="1"/>
  <c r="C22" i="1"/>
  <c r="G21" i="1"/>
  <c r="F21" i="1"/>
  <c r="D21" i="1"/>
  <c r="C21" i="1"/>
  <c r="H20" i="1"/>
  <c r="C20" i="1"/>
  <c r="D20" i="1" s="1"/>
  <c r="F20" i="1" s="1"/>
  <c r="G20" i="1" s="1"/>
  <c r="D19" i="1"/>
  <c r="F19" i="1" s="1"/>
  <c r="C19" i="1"/>
  <c r="F18" i="1"/>
  <c r="D18" i="1"/>
  <c r="C18" i="1"/>
  <c r="G17" i="1"/>
  <c r="F17" i="1"/>
  <c r="H17" i="1" s="1"/>
  <c r="D17" i="1"/>
  <c r="C17" i="1"/>
  <c r="C16" i="1"/>
  <c r="D16" i="1" s="1"/>
  <c r="F16" i="1" s="1"/>
  <c r="G16" i="1" s="1"/>
  <c r="D15" i="1"/>
  <c r="F15" i="1" s="1"/>
  <c r="C15" i="1"/>
  <c r="F14" i="1"/>
  <c r="D14" i="1"/>
  <c r="C14" i="1"/>
  <c r="G13" i="1"/>
  <c r="F13" i="1"/>
  <c r="D13" i="1"/>
  <c r="C13" i="1"/>
  <c r="H12" i="1"/>
  <c r="C12" i="1"/>
  <c r="D12" i="1" s="1"/>
  <c r="F12" i="1" s="1"/>
  <c r="G12" i="1" s="1"/>
  <c r="D11" i="1"/>
  <c r="F11" i="1" s="1"/>
  <c r="C11" i="1"/>
  <c r="F10" i="1"/>
  <c r="D10" i="1"/>
  <c r="C10" i="1"/>
  <c r="G9" i="1"/>
  <c r="F9" i="1"/>
  <c r="H9" i="1" s="1"/>
  <c r="D9" i="1"/>
  <c r="C9" i="1"/>
  <c r="G8" i="1"/>
  <c r="C8" i="1"/>
  <c r="D8" i="1" s="1"/>
  <c r="F8" i="1" s="1"/>
  <c r="H8" i="1" s="1"/>
  <c r="C7" i="1"/>
  <c r="D7" i="1" s="1"/>
  <c r="F7" i="1" s="1"/>
  <c r="D6" i="1"/>
  <c r="F6" i="1" s="1"/>
  <c r="C6" i="1"/>
  <c r="G5" i="1"/>
  <c r="F5" i="1"/>
  <c r="D5" i="1"/>
  <c r="C5" i="1"/>
  <c r="C4" i="1"/>
  <c r="D4" i="1" s="1"/>
  <c r="F4" i="1" s="1"/>
  <c r="G4" i="1" s="1"/>
  <c r="H4" i="1" s="1"/>
  <c r="D3" i="1"/>
  <c r="F3" i="1" s="1"/>
  <c r="G3" i="1" s="1"/>
  <c r="C3" i="1"/>
  <c r="H48" i="2" l="1"/>
  <c r="G6" i="1"/>
  <c r="H6" i="1" s="1"/>
  <c r="G7" i="1"/>
  <c r="H7" i="1" s="1"/>
  <c r="G11" i="1"/>
  <c r="H11" i="1" s="1"/>
  <c r="H34" i="1"/>
  <c r="G34" i="1"/>
  <c r="G43" i="1"/>
  <c r="H43" i="1" s="1"/>
  <c r="H50" i="1"/>
  <c r="G50" i="1"/>
  <c r="G59" i="1"/>
  <c r="H59" i="1" s="1"/>
  <c r="G66" i="1"/>
  <c r="H66" i="1" s="1"/>
  <c r="G76" i="1"/>
  <c r="H76" i="1" s="1"/>
  <c r="H78" i="1"/>
  <c r="G81" i="1"/>
  <c r="H81" i="1" s="1"/>
  <c r="G10" i="1"/>
  <c r="H10" i="1" s="1"/>
  <c r="G18" i="1"/>
  <c r="H18" i="1" s="1"/>
  <c r="G27" i="1"/>
  <c r="H27" i="1" s="1"/>
  <c r="H5" i="1"/>
  <c r="H13" i="1"/>
  <c r="G14" i="1"/>
  <c r="H14" i="1" s="1"/>
  <c r="H16" i="1"/>
  <c r="H23" i="1"/>
  <c r="G23" i="1"/>
  <c r="H29" i="1"/>
  <c r="G30" i="1"/>
  <c r="H30" i="1" s="1"/>
  <c r="H32" i="1"/>
  <c r="H39" i="1"/>
  <c r="G39" i="1"/>
  <c r="H47" i="1"/>
  <c r="G47" i="1"/>
  <c r="G49" i="1"/>
  <c r="H49" i="1" s="1"/>
  <c r="H53" i="1"/>
  <c r="H54" i="1"/>
  <c r="G54" i="1"/>
  <c r="H56" i="1"/>
  <c r="G63" i="1"/>
  <c r="H63" i="1" s="1"/>
  <c r="G65" i="1"/>
  <c r="H65" i="1" s="1"/>
  <c r="G70" i="1"/>
  <c r="H70" i="1" s="1"/>
  <c r="H72" i="1"/>
  <c r="H74" i="1"/>
  <c r="G77" i="1"/>
  <c r="H77" i="1" s="1"/>
  <c r="G26" i="1"/>
  <c r="H26" i="1" s="1"/>
  <c r="G51" i="1"/>
  <c r="H51" i="1" s="1"/>
  <c r="H58" i="1"/>
  <c r="G58" i="1"/>
  <c r="H67" i="1"/>
  <c r="G67" i="1"/>
  <c r="G69" i="1"/>
  <c r="H69" i="1" s="1"/>
  <c r="G73" i="1"/>
  <c r="H73" i="1" s="1"/>
  <c r="G79" i="1"/>
  <c r="H79" i="1" s="1"/>
  <c r="G19" i="1"/>
  <c r="H19" i="1" s="1"/>
  <c r="G35" i="1"/>
  <c r="H35" i="1" s="1"/>
  <c r="G42" i="1"/>
  <c r="H42" i="1" s="1"/>
  <c r="H3" i="1"/>
  <c r="H15" i="1"/>
  <c r="G15" i="1"/>
  <c r="H21" i="1"/>
  <c r="G22" i="1"/>
  <c r="H22" i="1" s="1"/>
  <c r="H24" i="1"/>
  <c r="H31" i="1"/>
  <c r="G31" i="1"/>
  <c r="H37" i="1"/>
  <c r="G38" i="1"/>
  <c r="H38" i="1" s="1"/>
  <c r="H40" i="1"/>
  <c r="H45" i="1"/>
  <c r="G46" i="1"/>
  <c r="H46" i="1" s="1"/>
  <c r="H48" i="1"/>
  <c r="H55" i="1"/>
  <c r="G55" i="1"/>
  <c r="G57" i="1"/>
  <c r="H57" i="1" s="1"/>
  <c r="H61" i="1"/>
  <c r="H62" i="1"/>
  <c r="G62" i="1"/>
  <c r="H71" i="1"/>
  <c r="G71" i="1"/>
  <c r="H75" i="1"/>
  <c r="G75" i="1"/>
  <c r="G80" i="1"/>
  <c r="H80" i="1" s="1"/>
  <c r="H82" i="1"/>
  <c r="G74" i="1"/>
  <c r="G78" i="1"/>
  <c r="G82" i="1"/>
  <c r="H83" i="1" l="1"/>
</calcChain>
</file>

<file path=xl/comments1.xml><?xml version="1.0" encoding="utf-8"?>
<comments xmlns="http://schemas.openxmlformats.org/spreadsheetml/2006/main">
  <authors>
    <author>Autore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comments2.xml><?xml version="1.0" encoding="utf-8"?>
<comments xmlns="http://schemas.openxmlformats.org/spreadsheetml/2006/main">
  <authors>
    <author>Autore</author>
  </authors>
  <commentList>
    <comment ref="F126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comments3.xml><?xml version="1.0" encoding="utf-8"?>
<comments xmlns="http://schemas.openxmlformats.org/spreadsheetml/2006/main">
  <authors>
    <author>Autore</author>
  </authors>
  <commentList>
    <comment ref="F12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<sst xmlns="http://schemas.openxmlformats.org/spreadsheetml/2006/main" count="480" uniqueCount="172">
  <si>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</si>
  <si>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</si>
  <si>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</si>
  <si>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</si>
  <si>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</si>
  <si>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</si>
  <si>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</si>
  <si>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</si>
  <si>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</si>
  <si>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</si>
  <si>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</si>
  <si>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BELLEZZA DELLA CELEBRAZIONE</t>
  </si>
  <si>
    <t>CATECHISMO PRIM.</t>
  </si>
  <si>
    <t>CATECHISTA: SECONDO…</t>
  </si>
  <si>
    <t>CATECHISTA: VOCAZIONE…</t>
  </si>
  <si>
    <t>CELEBR. PAROLA Anno A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</si>
  <si>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</si>
  <si>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</si>
  <si>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</si>
  <si>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</si>
  <si>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</si>
  <si>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</si>
  <si>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CONVERSIONE</t>
  </si>
  <si>
    <t>CREDO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</si>
  <si>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</si>
  <si>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</si>
  <si>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</si>
  <si>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</si>
  <si>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</si>
  <si>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</si>
  <si>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</si>
  <si>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</si>
  <si>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</si>
  <si>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</si>
  <si>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</si>
  <si>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</si>
  <si>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</si>
  <si>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</si>
  <si>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</si>
  <si>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</si>
  <si>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</si>
  <si>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</si>
  <si>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</si>
  <si>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</si>
  <si>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</si>
  <si>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</si>
  <si>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</si>
  <si>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</si>
  <si>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</si>
  <si>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</si>
  <si>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</si>
  <si>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</si>
  <si>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</si>
  <si>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</si>
  <si>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</si>
  <si>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</si>
  <si>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</si>
  <si>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</si>
  <si>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</si>
  <si>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PASSI… - Anno A</t>
  </si>
  <si>
    <t>PRIMI PASSI - GUIDA Anno A</t>
  </si>
  <si>
    <t>PRIMI PASSI NEL CAMMINO DI FEDE</t>
  </si>
  <si>
    <t>PRONTUARIO BIBLICO  - LITURGICO</t>
  </si>
  <si>
    <t>QUANDO PREGATE DITE…</t>
  </si>
  <si>
    <t>RICEVI IL SIGILLO</t>
  </si>
  <si>
    <t>RIFORMA DELLA RIFORMA?</t>
  </si>
  <si>
    <t>SARETE TESTIM. SUSS.</t>
  </si>
  <si>
    <t>SARETE TESTIM. GUIDA</t>
  </si>
  <si>
    <t>SEGNO DELLA CROCE</t>
  </si>
  <si>
    <t>SULLA STRADA DEL MAESTRO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</si>
  <si>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</si>
  <si>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</si>
  <si>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</si>
  <si>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</si>
  <si>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</si>
  <si>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</si>
  <si>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</si>
  <si>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</si>
  <si>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</si>
  <si>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</si>
  <si>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</si>
  <si>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</si>
  <si>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</si>
  <si>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</si>
  <si>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</si>
  <si>
    <t>CELEBR. PAROLA Anno B</t>
  </si>
  <si>
    <t>CUORE CHE BATTE</t>
  </si>
  <si>
    <t>PRIMI PASSI - GUIDA Anno B</t>
  </si>
  <si>
    <t>CODICE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</si>
  <si>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</si>
  <si>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</si>
  <si>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</si>
  <si>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</si>
  <si>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</si>
  <si>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</si>
  <si>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</si>
  <si>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AGENDA CATECH. 07/08</t>
  </si>
  <si>
    <t>AGENDA CATECH. 08/09</t>
  </si>
  <si>
    <t>ALLA SCOPERTA</t>
  </si>
  <si>
    <t>AMICI NOSTRI</t>
  </si>
  <si>
    <t>AMORE E GIOIA</t>
  </si>
  <si>
    <t>AMORE POSSIBILE</t>
  </si>
  <si>
    <t>BEATO CHI ASCOLTA… A</t>
  </si>
  <si>
    <t>BEATO CHI ASCOLTA… B</t>
  </si>
  <si>
    <t>BEATO CHI ASCOLTA… C</t>
  </si>
  <si>
    <t xml:space="preserve">BRUGNOLI </t>
  </si>
  <si>
    <t>CELEBR. PAROLA Anno C</t>
  </si>
  <si>
    <t>CELEBRIAMO CON GIOIA</t>
  </si>
  <si>
    <t>CON GESÙ V. PADRE</t>
  </si>
  <si>
    <t>CON GESÙ - GUIDA</t>
  </si>
  <si>
    <t>CON LA BIBBIA E IL CATECHISMO</t>
  </si>
  <si>
    <t>DANZA DELLA VITA</t>
  </si>
  <si>
    <t>DIECI COMANDAMENTI</t>
  </si>
  <si>
    <t>DISEGNI DA RUBARE</t>
  </si>
  <si>
    <t>È MEGLIO DI NO!</t>
  </si>
  <si>
    <t>ECCOMI MANDA ME</t>
  </si>
  <si>
    <t>EUCARISTIA: RITO E VITA</t>
  </si>
  <si>
    <t>FIGLIO DELL'UOMO</t>
  </si>
  <si>
    <t>GESÙ E LA SAM.</t>
  </si>
  <si>
    <t>GESÙ IL FARISEO</t>
  </si>
  <si>
    <t>GESÙ MIO AM. - VOL. 2°</t>
  </si>
  <si>
    <t>INCONTRI</t>
  </si>
  <si>
    <t>IN CAMMINO CON GESU'</t>
  </si>
  <si>
    <t>INCONTRI EUCARISTICI</t>
  </si>
  <si>
    <t>INNO ALLO SPIRITO SANTO</t>
  </si>
  <si>
    <t>IO TI BATTEZZO</t>
  </si>
  <si>
    <t>LASCIATELI VENIRE 1°</t>
  </si>
  <si>
    <t>LASCIATELI VENIRE 2°</t>
  </si>
  <si>
    <t>LASCIATELI VENIRE 3°</t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</si>
  <si>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</si>
  <si>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</si>
  <si>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MADRE DEL SIGNORE</t>
  </si>
  <si>
    <t>MADRE NOSTRA</t>
  </si>
  <si>
    <t>NEL NOME DELLO SPIRITO</t>
  </si>
  <si>
    <t>NEL NOME DI DIO</t>
  </si>
  <si>
    <t>NEL NOME DI GESÙ</t>
  </si>
  <si>
    <t>NOI PICCHETTI DI DIO</t>
  </si>
  <si>
    <t>PADRE CI PRO-…</t>
  </si>
  <si>
    <t>PARADISO PERDUTO</t>
  </si>
  <si>
    <t>PREGARE</t>
  </si>
  <si>
    <t>PREGHIERA SEMPLICE</t>
  </si>
  <si>
    <t>PREPARIAMO  M… - A</t>
  </si>
  <si>
    <t>PREPARIAMO M...  - B</t>
  </si>
  <si>
    <t>PREPARIAMO M...  - C</t>
  </si>
  <si>
    <t>PRIMI PASSI… - Anno B</t>
  </si>
  <si>
    <t>PRIMI PASSI… - Anno C</t>
  </si>
  <si>
    <t>PRIMI PASSI - GUIDA Anno C</t>
  </si>
  <si>
    <t>PRIMO INCONTRO…</t>
  </si>
  <si>
    <t>QUANTE STORIE</t>
  </si>
  <si>
    <t>RIPRENDIAMO…</t>
  </si>
  <si>
    <t>SACRAMENTI</t>
  </si>
  <si>
    <t>SCUOLA DELLA N.EV.</t>
  </si>
  <si>
    <t>SEGRETO D. GIOIA</t>
  </si>
  <si>
    <t>SERVO OBBEDIENTE</t>
  </si>
  <si>
    <t>SIAMO CHIESA</t>
  </si>
  <si>
    <t>SIGNORE, TI PREGO</t>
  </si>
  <si>
    <t>TAKE THAT …</t>
  </si>
  <si>
    <t>TESORO NEL…</t>
  </si>
  <si>
    <t>TI AMO PER SEMPRE</t>
  </si>
  <si>
    <t>TORNARE ALLA SORGENTE</t>
  </si>
  <si>
    <t>TRAMONTO DI SETTEMBRE</t>
  </si>
  <si>
    <t>TU MI INTERESSI</t>
  </si>
  <si>
    <t>TUA PAROLA È…</t>
  </si>
  <si>
    <t>UN SERVER DI DIO…</t>
  </si>
  <si>
    <t>UNA LITURGIA VIVA…</t>
  </si>
  <si>
    <t>UN'ANIMA…</t>
  </si>
  <si>
    <t>VANGELO E ATTI</t>
  </si>
  <si>
    <t>VEGLIE DI PREGHIERA</t>
  </si>
  <si>
    <t>VENGA IL TUO REGNO</t>
  </si>
  <si>
    <t>VIENI SPIRITO SANTO</t>
  </si>
  <si>
    <t>VITA DEL CRISTIANO</t>
  </si>
  <si>
    <t>PREGHIAMO IL PADRONE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</si>
</sst>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12" fillId="0" borderId="21" xfId="0" applyFont="1" applyBorder="1" applyAlignment="1">
      <alignment horizontal="center"/>
    </xf>
    <xf numFmtId="0" fontId="6" fillId="0" borderId="21" xfId="0" applyFont="1" applyBorder="1"/>
    <xf numFmtId="164" fontId="6" fillId="0" borderId="21" xfId="1" applyNumberFormat="1" applyFont="1" applyBorder="1"/>
    <xf numFmtId="164" fontId="7" fillId="0" borderId="21" xfId="1" applyNumberFormat="1" applyFont="1" applyBorder="1"/>
    <xf numFmtId="41" fontId="6" fillId="0" borderId="21" xfId="0" applyNumberFormat="1" applyFont="1" applyBorder="1"/>
    <xf numFmtId="0" fontId="5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1" fontId="14" fillId="0" borderId="0" xfId="0" applyNumberFormat="1" applyFont="1"/>
    <xf numFmtId="1" fontId="14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/>
    <xf numFmtId="1" fontId="5" fillId="0" borderId="0" xfId="0" applyNumberFormat="1" applyFont="1"/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 applyAlignment="1">
      <alignment horizontal="center" vertical="justify"/>
    </xf>
    <xf numFmtId="0" fontId="5" fillId="3" borderId="19" xfId="0" applyFont="1" applyFill="1" applyBorder="1" applyAlignment="1">
      <alignment horizontal="left" vertical="justify" wrapText="1"/>
    </xf>
    <xf numFmtId="0" fontId="5" fillId="3" borderId="20" xfId="0" applyFont="1" applyFill="1" applyBorder="1" applyAlignment="1">
      <alignment horizontal="left" vertical="justify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FEBBRAIO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83</xdr:row>
      <xdr:rowOff>19050</xdr:rowOff>
    </xdr:from>
    <xdr:to>
      <xdr:col>7</xdr:col>
      <xdr:colOff>847725</xdr:colOff>
      <xdr:row>104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2020                                       MARZO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1487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1488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1489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1490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1491" name="Text Box 6"/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1492" name="Line 7"/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1493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494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495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496" name="Text Box 11"/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497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98" name="Text Box 13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99" name="Text Box 14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00" name="Text Box 15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01" name="Text Box 16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2" name="Text Box 17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03" name="Line 18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4" name="Line 19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05" name="Text Box 20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06" name="Text Box 21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07" name="Text Box 22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1508" name="Text Box 23"/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09" name="Line 24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1510" name="Line 25"/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11" name="Line 26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1512" name="Text Box 27"/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1513" name="Text Box 28"/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14" name="Text Box 29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15" name="Text Box 30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6" name="Text Box 31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17" name="Text Box 3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18" name="Text Box 3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19" name="Text Box 3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20" name="Text Box 3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21" name="Text Box 3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22" name="Line 3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3" name="Line 3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24" name="Text Box 3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5" name="Text Box 4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26" name="Text Box 4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27" name="Text Box 4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28" name="Text Box 4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29" name="Text Box 4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30" name="Text Box 4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31" name="Text Box 4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32" name="Line 4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33" name="Line 4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4" name="Text Box 4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35" name="Text Box 5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6" name="Text Box 5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37" name="Text Box 5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38" name="Text Box 5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39" name="Text Box 5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40" name="Text Box 5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41" name="Text Box 5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42" name="Line 5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43" name="Line 5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44" name="Text Box 5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5" name="Text Box 6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46" name="Text Box 6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7" name="Text Box 6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48" name="Text Box 6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49" name="Text Box 6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50" name="Text Box 6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51" name="Text Box 6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52" name="Line 6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53" name="Line 6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54" name="Text Box 6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55" name="Text Box 7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6" name="Text Box 7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57" name="Text Box 7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8" name="Text Box 7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59" name="Text Box 7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60" name="Text Box 7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61" name="Text Box 7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62" name="Line 7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63" name="Line 7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64" name="Text Box 7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65" name="Text Box 8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66" name="Text Box 8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7" name="Text Box 8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68" name="Text Box 8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9" name="Text Box 8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0" name="Text Box 8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71" name="Text Box 8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72" name="Line 8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73" name="Line 8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74" name="Text Box 8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75" name="Text Box 9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76" name="Text Box 9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77" name="Text Box 9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8" name="Text Box 9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79" name="Text Box 9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80" name="Text Box 9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1" name="Text Box 9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82" name="Line 9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83" name="Line 9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84" name="Text Box 9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85" name="Text Box 10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86" name="Text Box 10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87" name="Text Box 10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88" name="Text Box 10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9" name="Text Box 10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0" name="Text Box 10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91" name="Text Box 10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2" name="Line 10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93" name="Line 10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94" name="Text Box 10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95" name="Text Box 11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96" name="Text Box 11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597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98" name="Text Box 1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99" name="Text Box 1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00" name="Text Box 1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01" name="Text Box 1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2" name="Text Box 1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03" name="Line 1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4" name="Line 1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05" name="Text Box 1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06" name="Text Box 1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07" name="Text Box 1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08" name="Text Box 1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09" name="Text Box 1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10" name="Text Box 1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11" name="Text Box 1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12" name="Text Box 1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3" name="Line 1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14" name="Line 1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5" name="Text Box 1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16" name="Text Box 1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17" name="Text Box 1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18" name="Text Box 1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19" name="Text Box 1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20" name="Text Box 1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21" name="Text Box 1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22" name="Text Box 1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23" name="Line 1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4" name="Line 1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25" name="Text Box 1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6" name="Text Box 1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27" name="Text Box 1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28" name="Text Box 1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29" name="Text Box 1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30" name="Text Box 1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31" name="Text Box 1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32" name="Text Box 1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33" name="Line 1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34" name="Line 1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5" name="Text Box 1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36" name="Text Box 1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7" name="Text Box 1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38" name="Text Box 1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39" name="Text Box 1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40" name="Text Box 1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41" name="Text Box 1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42" name="Text Box 1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43" name="Line 1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44" name="Line 1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45" name="Text Box 1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6" name="Text Box 1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47" name="Text Box 1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8" name="Text Box 1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49" name="Text Box 1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50" name="Text Box 1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51" name="Text Box 1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52" name="Text Box 1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53" name="Line 1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54" name="Line 1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55" name="Text Box 1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56" name="Text Box 1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7" name="Text Box 1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58" name="Text Box 1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9" name="Text Box 1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0" name="Text Box 1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61" name="Text Box 1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62" name="Text Box 1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63" name="Line 1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64" name="Line 1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65" name="Text Box 1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66" name="Text Box 1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67" name="Text Box 1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8" name="Text Box 1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69" name="Text Box 1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70" name="Text Box 1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1" name="Text Box 1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72" name="Text Box 1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73" name="Line 1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74" name="Line 1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75" name="Text Box 1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76" name="Text Box 1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77" name="Text Box 1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78" name="Text Box 1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9" name="Text Box 1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0" name="Text Box 1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81" name="Text Box 1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2" name="Text Box 1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83" name="Line 2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84" name="Line 2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85" name="Text Box 2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86" name="Text Box 2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87" name="Text Box 2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88" name="Text Box 20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89" name="Text Box 20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90" name="Text Box 20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1" name="Text Box 20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92" name="Text Box 20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3" name="Line 21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94" name="Line 21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95" name="Text Box 21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96" name="Text Box 21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97" name="Text Box 21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98" name="Text Box 2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99" name="Text Box 2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00" name="Text Box 2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01" name="Text Box 2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2" name="Text Box 2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03" name="Line 2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4" name="Line 2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05" name="Text Box 2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06" name="Text Box 2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07" name="Text Box 2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08" name="Text Box 2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09" name="Text Box 2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10" name="Text Box 2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11" name="Text Box 2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12" name="Text Box 2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3" name="Line 2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14" name="Line 2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5" name="Text Box 2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16" name="Text Box 2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17" name="Text Box 2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18" name="Text Box 2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19" name="Text Box 2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20" name="Text Box 2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21" name="Text Box 2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22" name="Text Box 2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23" name="Line 2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4" name="Line 2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25" name="Text Box 2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6" name="Text Box 2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27" name="Text Box 2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28" name="Text Box 2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29" name="Text Box 2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30" name="Text Box 2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31" name="Text Box 2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32" name="Text Box 2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33" name="Line 2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34" name="Line 2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5" name="Text Box 2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36" name="Text Box 2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7" name="Text Box 2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38" name="Text Box 2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39" name="Text Box 2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40" name="Text Box 2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41" name="Text Box 2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42" name="Text Box 2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43" name="Line 2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44" name="Line 2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45" name="Text Box 2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6" name="Text Box 2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47" name="Text Box 2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8" name="Text Box 2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49" name="Text Box 2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50" name="Text Box 2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51" name="Text Box 2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52" name="Text Box 2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53" name="Line 2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54" name="Line 2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55" name="Text Box 2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56" name="Text Box 2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7" name="Text Box 2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58" name="Text Box 2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9" name="Text Box 2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0" name="Text Box 2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61" name="Text Box 2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62" name="Text Box 2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63" name="Line 2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64" name="Line 2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65" name="Text Box 2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66" name="Text Box 2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67" name="Text Box 2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8" name="Text Box 2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69" name="Text Box 2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70" name="Text Box 2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1" name="Text Box 2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72" name="Text Box 2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73" name="Line 2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74" name="Line 2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75" name="Text Box 2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76" name="Text Box 2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77" name="Text Box 2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78" name="Text Box 2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9" name="Text Box 2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0" name="Text Box 2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81" name="Text Box 2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2" name="Text Box 2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83" name="Line 3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84" name="Line 3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85" name="Text Box 3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86" name="Text Box 3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87" name="Text Box 3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788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89" name="Text Box 30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90" name="Text Box 30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91" name="Text Box 30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2" name="Text Box 30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93" name="Text Box 31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4" name="Line 31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95" name="Line 31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96" name="Text Box 31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97" name="Text Box 31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98" name="Text Box 31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99" name="Text Box 31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00" name="Text Box 31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01" name="Text Box 31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02" name="Text Box 31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3" name="Text Box 32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04" name="Line 32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5" name="Line 32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06" name="Text Box 32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07" name="Text Box 32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08" name="Text Box 32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09" name="Text Box 32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10" name="Text Box 32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11" name="Text Box 32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12" name="Text Box 32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13" name="Text Box 33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4" name="Line 33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15" name="Line 33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6" name="Text Box 33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17" name="Text Box 33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18" name="Text Box 33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19" name="Text Box 33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20" name="Text Box 33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21" name="Text Box 33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22" name="Text Box 33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23" name="Text Box 34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24" name="Line 34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5" name="Line 34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26" name="Text Box 34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7" name="Text Box 34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28" name="Text Box 34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29" name="Text Box 34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30" name="Text Box 34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31" name="Text Box 34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32" name="Text Box 34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33" name="Text Box 35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34" name="Line 35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35" name="Line 35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6" name="Text Box 35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37" name="Text Box 35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8" name="Text Box 35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39" name="Text Box 35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40" name="Text Box 35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41" name="Text Box 35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42" name="Text Box 35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43" name="Text Box 36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44" name="Line 36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45" name="Line 36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46" name="Text Box 36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7" name="Text Box 36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48" name="Text Box 36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9" name="Text Box 36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0" name="Text Box 36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51" name="Text Box 36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52" name="Text Box 36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53" name="Text Box 37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54" name="Line 37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55" name="Line 37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56" name="Text Box 37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57" name="Text Box 37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8" name="Text Box 37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59" name="Text Box 37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60" name="Text Box 37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1" name="Text Box 37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62" name="Text Box 37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63" name="Text Box 38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64" name="Line 38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65" name="Line 38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66" name="Text Box 38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67" name="Text Box 38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68" name="Text Box 38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9" name="Text Box 38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0" name="Text Box 38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71" name="Text Box 38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2" name="Text Box 38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73" name="Text Box 39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74" name="Line 39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75" name="Line 39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76" name="Text Box 39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77" name="Text Box 39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78" name="Text Box 39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79" name="Text Box 39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80" name="Text Box 39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1" name="Text Box 39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82" name="Text Box 39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3" name="Text Box 40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84" name="Line 40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85" name="Line 40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86" name="Text Box 40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87" name="Text Box 40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88" name="Text Box 40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889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890" name="Text Box 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891" name="Text Box 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892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893" name="Text Box 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94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895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896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897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898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899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00" name="Text Box 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01" name="Text Box 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02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03" name="Text Box 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04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05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06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07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08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09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10" name="Text Box 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11" name="Text Box 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12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13" name="Text Box 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14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15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16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17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18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19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20" name="Text Box 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21" name="Text Box 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22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23" name="Text Box 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24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25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26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27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28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29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30" name="Text Box 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31" name="Text Box 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32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33" name="Text Box 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34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35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36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37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38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39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40" name="Text Box 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41" name="Text Box 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42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43" name="Text Box 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44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45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46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47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48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49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50" name="Text Box 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51" name="Text Box 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52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53" name="Text Box 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54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55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56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57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58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59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60" name="Text Box 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61" name="Text Box 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62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63" name="Text Box 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64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65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66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67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68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69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70" name="Text Box 4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71" name="Text Box 4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72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73" name="Text Box 4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74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75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76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77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78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79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80" name="Text Box 4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81" name="Text Box 4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82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83" name="Text Box 5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84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85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86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87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88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89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990" name="Text Box 5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991" name="Text Box 5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992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993" name="Text Box 5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94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995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996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997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998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999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00" name="Text Box 5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01" name="Text Box 5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02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03" name="Text Box 5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04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05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06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07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08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09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10" name="Text Box 5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11" name="Text Box 5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12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13" name="Text Box 5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14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15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16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17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18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19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20" name="Text Box 5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21" name="Text Box 5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22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23" name="Text Box 5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24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25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26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27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28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29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30" name="Text Box 5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31" name="Text Box 5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32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33" name="Text Box 5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34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35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36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37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38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39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40" name="Text Box 5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41" name="Text Box 5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42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43" name="Text Box 5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44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45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46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47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48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49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50" name="Text Box 5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51" name="Text Box 5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52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53" name="Text Box 5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54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55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56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57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58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59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60" name="Text Box 5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61" name="Text Box 5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62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63" name="Text Box 5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64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65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66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67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68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69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70" name="Text Box 5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71" name="Text Box 5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72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73" name="Text Box 5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74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75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76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77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78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79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80" name="Text Box 5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81" name="Text Box 5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82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83" name="Text Box 6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84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85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86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87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88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89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090" name="Text Box 6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091" name="Text Box 6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092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093" name="Text Box 6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94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095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096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097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098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099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00" name="Text Box 6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01" name="Text Box 6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02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03" name="Text Box 6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04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05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06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07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08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09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10" name="Text Box 6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11" name="Text Box 6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12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13" name="Text Box 6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14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15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16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17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18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19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20" name="Text Box 6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21" name="Text Box 6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22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23" name="Text Box 6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24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25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26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27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28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29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30" name="Text Box 6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31" name="Text Box 6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32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33" name="Text Box 6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34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35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36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37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38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39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40" name="Text Box 6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41" name="Text Box 6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42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43" name="Text Box 6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44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45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46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47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48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49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50" name="Text Box 6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51" name="Text Box 6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52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53" name="Text Box 6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54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55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56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57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58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59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160" name="Text Box 6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61" name="Text Box 6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62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63" name="Text Box 6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64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65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66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67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68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69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70" name="Text Box 6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71" name="Text Box 6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72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73" name="Text Box 6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74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75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76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77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78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79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80" name="Text Box 6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81" name="Text Box 6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82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83" name="Text Box 7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84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85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86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87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88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89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190" name="Text Box 7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191" name="Text Box 7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192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193" name="Text Box 7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94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195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196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197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198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199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00" name="Text Box 7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01" name="Text Box 7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02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03" name="Text Box 7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04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05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06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07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08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09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10" name="Text Box 7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11" name="Text Box 7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12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13" name="Text Box 7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14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15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16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17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18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19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20" name="Text Box 7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21" name="Text Box 7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22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23" name="Text Box 7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24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25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26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27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28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29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30" name="Text Box 7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31" name="Text Box 7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32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33" name="Text Box 7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34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35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36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37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38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39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40" name="Text Box 7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41" name="Text Box 7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42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43" name="Text Box 7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44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45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46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47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48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49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50" name="Text Box 7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51" name="Text Box 7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52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53" name="Text Box 7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54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55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56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57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58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59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60" name="Text Box 7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61" name="Text Box 7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62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63" name="Text Box 7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64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65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66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67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68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69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70" name="Text Box 7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71" name="Text Box 7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72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73" name="Text Box 7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74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75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76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77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78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79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80" name="Text Box 7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81" name="Text Box 7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82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83" name="Text Box 8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84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85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86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87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88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89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290" name="Text Box 8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291" name="Text Box 8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292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293" name="Text Box 8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94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95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296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297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298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299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00" name="Text Box 8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01" name="Text Box 8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02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03" name="Text Box 8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04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05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06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07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08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09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10" name="Text Box 8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11" name="Text Box 8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12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13" name="Text Box 8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14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15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16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17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18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19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20" name="Text Box 8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21" name="Text Box 8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22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23" name="Text Box 8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24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25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26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27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28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29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30" name="Text Box 8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31" name="Text Box 8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32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33" name="Text Box 8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34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35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36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37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38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39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40" name="Text Box 8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41" name="Text Box 8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42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43" name="Text Box 8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44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45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46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47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48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49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50" name="Text Box 8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51" name="Text Box 8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52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53" name="Text Box 8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54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55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56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57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58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59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60" name="Text Box 8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61" name="Text Box 8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62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63" name="Text Box 8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64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65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66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67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68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69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70" name="Text Box 8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71" name="Text Box 8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72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73" name="Text Box 8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74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75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76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77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78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79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80" name="Text Box 8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81" name="Text Box 8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82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83" name="Text Box 9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84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85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86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87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88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89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390" name="Text Box 9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391" name="Text Box 9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392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393" name="Text Box 9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94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395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396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397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398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399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00" name="Text Box 9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01" name="Text Box 9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02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03" name="Text Box 9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04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05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06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07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08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09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10" name="Text Box 9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11" name="Text Box 9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12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13" name="Text Box 9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14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15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16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17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18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19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20" name="Text Box 9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21" name="Text Box 9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22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23" name="Text Box 9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24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25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26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27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28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29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30" name="Text Box 9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31" name="Text Box 9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32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33" name="Text Box 9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34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35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36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37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38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39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40" name="Text Box 9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41" name="Text Box 9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42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43" name="Text Box 9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44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45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46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47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48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49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50" name="Text Box 9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51" name="Text Box 9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52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53" name="Text Box 9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54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55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56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57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58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59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60" name="Text Box 9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61" name="Text Box 9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62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63" name="Text Box 9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64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65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66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67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68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69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70" name="Text Box 9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71" name="Text Box 9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72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73" name="Text Box 9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74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75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76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77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78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79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80" name="Text Box 9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81" name="Text Box 9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82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83" name="Text Box 10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84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85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86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87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88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89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490" name="Text Box 10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491" name="Text Box 10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492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493" name="Text Box 10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94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95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496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497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498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499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00" name="Text Box 10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01" name="Text Box 10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02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03" name="Text Box 10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04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05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06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07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08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09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10" name="Text Box 10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11" name="Text Box 10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12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13" name="Text Box 10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14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15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16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17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18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19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20" name="Text Box 10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21" name="Text Box 10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22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23" name="Text Box 10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24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25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26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27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28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29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30" name="Text Box 10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31" name="Text Box 10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32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33" name="Text Box 10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34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35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36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37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38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39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40" name="Text Box 10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41" name="Text Box 10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42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43" name="Text Box 10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44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45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46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47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48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49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50" name="Text Box 10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51" name="Text Box 10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52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53" name="Text Box 10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54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55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56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57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58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59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60" name="Text Box 10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61" name="Text Box 10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62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63" name="Text Box 10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64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65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66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67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68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69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70" name="Text Box 10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71" name="Text Box 10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72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73" name="Text Box 10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74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75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76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77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78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79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80" name="Text Box 10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81" name="Text Box 10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82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83" name="Text Box 11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84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85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86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87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88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89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590" name="Text Box 11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591" name="Text Box 11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592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593" name="Text Box 11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94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595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596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597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598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599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00" name="Text Box 11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01" name="Text Box 11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02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03" name="Text Box 11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04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05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06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07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08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09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10" name="Text Box 11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11" name="Text Box 11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12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13" name="Text Box 11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14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15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16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17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18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19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20" name="Text Box 11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21" name="Text Box 11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22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23" name="Text Box 11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24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25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26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27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28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29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30" name="Text Box 11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31" name="Text Box 11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32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33" name="Text Box 11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34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35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36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37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38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39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40" name="Text Box 11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41" name="Text Box 11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42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43" name="Text Box 11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44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45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46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47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48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49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50" name="Text Box 11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51" name="Text Box 11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52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53" name="Text Box 11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54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55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56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57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58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59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60" name="Text Box 11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61" name="Text Box 11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62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63" name="Text Box 11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64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65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66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67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68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69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70" name="Text Box 11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71" name="Text Box 11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72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73" name="Text Box 11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74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75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76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77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78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79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80" name="Text Box 11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81" name="Text Box 11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82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83" name="Text Box 12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84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85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86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87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88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89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690" name="Text Box 12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691" name="Text Box 12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692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693" name="Text Box 12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94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695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696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697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698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699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2700" name="Text Box 12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01" name="Text Box 12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02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03" name="Text Box 12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04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05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06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07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08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09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10" name="Text Box 12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11" name="Text Box 12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12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13" name="Text Box 12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14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15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16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17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18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19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20" name="Text Box 12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21" name="Text Box 12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22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23" name="Text Box 12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24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25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26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27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28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29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30" name="Text Box 12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31" name="Text Box 12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32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33" name="Text Box 12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34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35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36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37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38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39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40" name="Text Box 12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41" name="Text Box 12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42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43" name="Text Box 12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44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45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46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47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48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49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50" name="Text Box 12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51" name="Text Box 12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52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53" name="Text Box 12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54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55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56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57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58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59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60" name="Text Box 12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61" name="Text Box 12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62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63" name="Text Box 12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64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65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66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67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68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69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70" name="Text Box 12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71" name="Text Box 12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72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73" name="Text Box 12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74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75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76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77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78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79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80" name="Text Box 12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81" name="Text Box 12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82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83" name="Text Box 13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84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85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86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87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88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89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790" name="Text Box 13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791" name="Text Box 13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792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793" name="Text Box 13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94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795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796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797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798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799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00" name="Text Box 13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01" name="Text Box 13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02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03" name="Text Box 13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04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05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06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07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08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09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10" name="Text Box 13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11" name="Text Box 13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12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13" name="Text Box 13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14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15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16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17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18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19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20" name="Text Box 13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21" name="Text Box 13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22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23" name="Text Box 13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24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25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26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27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28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29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30" name="Text Box 13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31" name="Text Box 13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32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33" name="Text Box 13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34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35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36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37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38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39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40" name="Text Box 13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41" name="Text Box 13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42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43" name="Text Box 13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44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45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46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47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48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49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50" name="Text Box 13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51" name="Text Box 13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52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53" name="Text Box 13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54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55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56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57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58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59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60" name="Text Box 13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61" name="Text Box 13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62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63" name="Text Box 13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64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65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66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67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68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69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70" name="Text Box 13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71" name="Text Box 13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72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73" name="Text Box 13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74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75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76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77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78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79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80" name="Text Box 13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81" name="Text Box 13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82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83" name="Text Box 14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84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85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86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87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88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89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890" name="Text Box 1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891" name="Text Box 1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892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893" name="Text Box 1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94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895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896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897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898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899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00" name="Text Box 1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01" name="Text Box 1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02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03" name="Text Box 1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04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05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06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07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08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09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10" name="Text Box 1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11" name="Text Box 1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12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13" name="Text Box 1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14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15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16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17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18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19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20" name="Text Box 1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21" name="Text Box 1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22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23" name="Text Box 1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24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25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26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27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28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29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30" name="Text Box 1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31" name="Text Box 1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32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33" name="Text Box 1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34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35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36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37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38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39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40" name="Text Box 1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41" name="Text Box 1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42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43" name="Text Box 1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44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45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46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47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48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49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50" name="Text Box 1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51" name="Text Box 1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52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53" name="Text Box 1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54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55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56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57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58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2959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2960" name="Text Box 1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2961" name="Text Box 1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2962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2963" name="Text Box 1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64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965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2966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2967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2968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2969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workbookViewId="0">
      <selection activeCell="K8" sqref="K8"/>
    </sheetView>
  </sheetViews>
  <sheetFormatPr defaultRowHeight="15" x14ac:dyDescent="0.25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5">
      <c r="I1" s="2" t="s">
        <v>0</v>
      </c>
    </row>
    <row r="2" spans="1:9" s="5" customFormat="1" ht="61.5" customHeight="1" x14ac:dyDescent="0.25">
      <c r="A2" s="3" t="s">
        <v>1</v>
      </c>
      <c r="B2" s="4" t="s">
        <v>2</v>
      </c>
      <c r="C2" s="4" t="s">
        <v>3</v>
      </c>
      <c r="D2" s="37" t="s">
        <v>4</v>
      </c>
      <c r="E2" s="37"/>
      <c r="F2" s="37"/>
      <c r="G2" s="38" t="s">
        <v>5</v>
      </c>
      <c r="H2" s="38"/>
    </row>
    <row r="3" spans="1:9" s="12" customFormat="1" x14ac:dyDescent="0.25">
      <c r="A3" s="6" t="s">
        <v>6</v>
      </c>
      <c r="B3" s="7">
        <v>105</v>
      </c>
      <c r="C3" s="8">
        <f t="shared" ref="C3:C21" si="0">ROUND(B3*70%,0)</f>
        <v>74</v>
      </c>
      <c r="D3" s="8">
        <f t="shared" ref="D3:D21" si="1">ROUND(B3-C3,0)</f>
        <v>31</v>
      </c>
      <c r="E3" s="9">
        <v>5.16</v>
      </c>
      <c r="F3" s="10">
        <f t="shared" ref="F3:F21" si="2">D3*E3</f>
        <v>159.96</v>
      </c>
      <c r="G3" s="9">
        <f t="shared" ref="G3:G21" si="3">ROUNDDOWN(F3/1.04,2)</f>
        <v>153.80000000000001</v>
      </c>
      <c r="H3" s="11">
        <f t="shared" ref="H3:H21" si="4">ROUND(F3-G3,2)</f>
        <v>6.16</v>
      </c>
    </row>
    <row r="4" spans="1:9" s="12" customFormat="1" x14ac:dyDescent="0.25">
      <c r="A4" s="6" t="s">
        <v>7</v>
      </c>
      <c r="B4" s="7">
        <v>21</v>
      </c>
      <c r="C4" s="8">
        <f t="shared" si="0"/>
        <v>15</v>
      </c>
      <c r="D4" s="8">
        <f t="shared" si="1"/>
        <v>6</v>
      </c>
      <c r="E4" s="9">
        <v>6.2</v>
      </c>
      <c r="F4" s="10">
        <f t="shared" si="2"/>
        <v>37.200000000000003</v>
      </c>
      <c r="G4" s="9">
        <f t="shared" si="3"/>
        <v>35.76</v>
      </c>
      <c r="H4" s="11">
        <f t="shared" si="4"/>
        <v>1.44</v>
      </c>
    </row>
    <row r="5" spans="1:9" s="12" customFormat="1" x14ac:dyDescent="0.25">
      <c r="A5" s="6" t="s">
        <v>8</v>
      </c>
      <c r="B5" s="7">
        <v>192</v>
      </c>
      <c r="C5" s="8">
        <f t="shared" si="0"/>
        <v>134</v>
      </c>
      <c r="D5" s="8">
        <f t="shared" si="1"/>
        <v>58</v>
      </c>
      <c r="E5" s="9">
        <v>0.85</v>
      </c>
      <c r="F5" s="10">
        <f t="shared" si="2"/>
        <v>49.3</v>
      </c>
      <c r="G5" s="9">
        <f t="shared" si="3"/>
        <v>47.4</v>
      </c>
      <c r="H5" s="11">
        <f t="shared" si="4"/>
        <v>1.9</v>
      </c>
    </row>
    <row r="6" spans="1:9" s="12" customFormat="1" x14ac:dyDescent="0.25">
      <c r="A6" s="6" t="s">
        <v>9</v>
      </c>
      <c r="B6" s="7">
        <v>4</v>
      </c>
      <c r="C6" s="8">
        <f>ROUND(B6*70%,0)</f>
        <v>3</v>
      </c>
      <c r="D6" s="8">
        <f>ROUND(B6-C6,0)</f>
        <v>1</v>
      </c>
      <c r="E6" s="9">
        <v>3</v>
      </c>
      <c r="F6" s="10">
        <f>D6*E6</f>
        <v>3</v>
      </c>
      <c r="G6" s="9">
        <f>ROUNDDOWN(F6/1.04,2)</f>
        <v>2.88</v>
      </c>
      <c r="H6" s="11">
        <f>ROUND(F6-G6,2)</f>
        <v>0.12</v>
      </c>
    </row>
    <row r="7" spans="1:9" s="12" customFormat="1" x14ac:dyDescent="0.25">
      <c r="A7" s="6" t="s">
        <v>10</v>
      </c>
      <c r="B7" s="7">
        <v>3</v>
      </c>
      <c r="C7" s="8">
        <f>ROUND(B7*70%,0)</f>
        <v>2</v>
      </c>
      <c r="D7" s="8">
        <f>ROUND(B7-C7,0)</f>
        <v>1</v>
      </c>
      <c r="E7" s="9">
        <v>3</v>
      </c>
      <c r="F7" s="10">
        <f>D7*E7</f>
        <v>3</v>
      </c>
      <c r="G7" s="9">
        <f>ROUNDDOWN(F7/1.04,2)</f>
        <v>2.88</v>
      </c>
      <c r="H7" s="11">
        <f>ROUND(F7-G7,2)</f>
        <v>0.12</v>
      </c>
    </row>
    <row r="8" spans="1:9" s="12" customFormat="1" x14ac:dyDescent="0.25">
      <c r="A8" s="6" t="s">
        <v>11</v>
      </c>
      <c r="B8" s="7">
        <v>23</v>
      </c>
      <c r="C8" s="8">
        <f>ROUND(B8*70%,0)</f>
        <v>16</v>
      </c>
      <c r="D8" s="8">
        <f>ROUND(B8-C8,0)</f>
        <v>7</v>
      </c>
      <c r="E8" s="9">
        <v>3.5</v>
      </c>
      <c r="F8" s="10">
        <f>D8*E8</f>
        <v>24.5</v>
      </c>
      <c r="G8" s="9">
        <f>ROUNDDOWN(F8/1.04,2)</f>
        <v>23.55</v>
      </c>
      <c r="H8" s="11">
        <f>ROUND(F8-G8,2)</f>
        <v>0.95</v>
      </c>
    </row>
    <row r="9" spans="1:9" s="12" customFormat="1" x14ac:dyDescent="0.25">
      <c r="A9" s="6" t="s">
        <v>12</v>
      </c>
      <c r="B9" s="7">
        <v>2</v>
      </c>
      <c r="C9" s="8">
        <f>ROUND(B9*70%,0)</f>
        <v>1</v>
      </c>
      <c r="D9" s="8">
        <f>ROUND(B9-C9,0)</f>
        <v>1</v>
      </c>
      <c r="E9" s="9">
        <v>3.5</v>
      </c>
      <c r="F9" s="10">
        <f>D9*E9</f>
        <v>3.5</v>
      </c>
      <c r="G9" s="9">
        <f>ROUNDDOWN(F9/1.04,2)</f>
        <v>3.36</v>
      </c>
      <c r="H9" s="11">
        <f>ROUND(F9-G9,2)</f>
        <v>0.14000000000000001</v>
      </c>
    </row>
    <row r="10" spans="1:9" s="12" customFormat="1" x14ac:dyDescent="0.25">
      <c r="A10" s="6" t="s">
        <v>13</v>
      </c>
      <c r="B10" s="7">
        <v>30</v>
      </c>
      <c r="C10" s="8">
        <f t="shared" si="0"/>
        <v>21</v>
      </c>
      <c r="D10" s="8">
        <f t="shared" si="1"/>
        <v>9</v>
      </c>
      <c r="E10" s="9">
        <v>3.5</v>
      </c>
      <c r="F10" s="10">
        <f t="shared" si="2"/>
        <v>31.5</v>
      </c>
      <c r="G10" s="9">
        <f t="shared" si="3"/>
        <v>30.28</v>
      </c>
      <c r="H10" s="11">
        <f t="shared" si="4"/>
        <v>1.22</v>
      </c>
    </row>
    <row r="11" spans="1:9" s="12" customFormat="1" x14ac:dyDescent="0.25">
      <c r="A11" s="6" t="s">
        <v>14</v>
      </c>
      <c r="B11" s="7">
        <v>1</v>
      </c>
      <c r="C11" s="8">
        <f t="shared" si="0"/>
        <v>1</v>
      </c>
      <c r="D11" s="8">
        <f>ROUND(B11-C11,0)</f>
        <v>0</v>
      </c>
      <c r="E11" s="9">
        <v>3</v>
      </c>
      <c r="F11" s="10">
        <f>D11*E11</f>
        <v>0</v>
      </c>
      <c r="G11" s="9">
        <f t="shared" si="3"/>
        <v>0</v>
      </c>
      <c r="H11" s="11">
        <f>ROUND(F11-G11,2)</f>
        <v>0</v>
      </c>
    </row>
    <row r="12" spans="1:9" s="12" customFormat="1" x14ac:dyDescent="0.25">
      <c r="A12" s="6" t="s">
        <v>15</v>
      </c>
      <c r="B12" s="7">
        <v>2</v>
      </c>
      <c r="C12" s="8">
        <f t="shared" si="0"/>
        <v>1</v>
      </c>
      <c r="D12" s="8">
        <f t="shared" si="1"/>
        <v>1</v>
      </c>
      <c r="E12" s="9">
        <v>10</v>
      </c>
      <c r="F12" s="10">
        <f t="shared" si="2"/>
        <v>10</v>
      </c>
      <c r="G12" s="9">
        <f t="shared" si="3"/>
        <v>9.61</v>
      </c>
      <c r="H12" s="11">
        <f t="shared" si="4"/>
        <v>0.39</v>
      </c>
    </row>
    <row r="13" spans="1:9" s="12" customFormat="1" x14ac:dyDescent="0.25">
      <c r="A13" s="6" t="s">
        <v>16</v>
      </c>
      <c r="B13" s="7">
        <v>3</v>
      </c>
      <c r="C13" s="8">
        <f t="shared" si="0"/>
        <v>2</v>
      </c>
      <c r="D13" s="8">
        <f t="shared" si="1"/>
        <v>1</v>
      </c>
      <c r="E13" s="9">
        <v>10</v>
      </c>
      <c r="F13" s="10">
        <f t="shared" si="2"/>
        <v>10</v>
      </c>
      <c r="G13" s="9">
        <f t="shared" si="3"/>
        <v>9.61</v>
      </c>
      <c r="H13" s="11">
        <f t="shared" si="4"/>
        <v>0.39</v>
      </c>
    </row>
    <row r="14" spans="1:9" s="12" customFormat="1" x14ac:dyDescent="0.25">
      <c r="A14" s="6" t="s">
        <v>17</v>
      </c>
      <c r="B14" s="7">
        <v>2</v>
      </c>
      <c r="C14" s="8">
        <f t="shared" si="0"/>
        <v>1</v>
      </c>
      <c r="D14" s="8">
        <f t="shared" si="1"/>
        <v>1</v>
      </c>
      <c r="E14" s="9">
        <v>11</v>
      </c>
      <c r="F14" s="10">
        <f t="shared" si="2"/>
        <v>11</v>
      </c>
      <c r="G14" s="9">
        <f t="shared" si="3"/>
        <v>10.57</v>
      </c>
      <c r="H14" s="11">
        <f t="shared" si="4"/>
        <v>0.43</v>
      </c>
    </row>
    <row r="15" spans="1:9" s="12" customFormat="1" x14ac:dyDescent="0.25">
      <c r="A15" s="6" t="s">
        <v>18</v>
      </c>
      <c r="B15" s="7">
        <v>3</v>
      </c>
      <c r="C15" s="8">
        <f>ROUND(B15*70%,0)</f>
        <v>2</v>
      </c>
      <c r="D15" s="8">
        <f>ROUND(B15-C15,0)</f>
        <v>1</v>
      </c>
      <c r="E15" s="9">
        <v>25</v>
      </c>
      <c r="F15" s="10">
        <f>D15*E15</f>
        <v>25</v>
      </c>
      <c r="G15" s="9">
        <f>ROUNDDOWN(F15/1.04,2)</f>
        <v>24.03</v>
      </c>
      <c r="H15" s="11">
        <f>ROUND(F15-G15,2)</f>
        <v>0.97</v>
      </c>
    </row>
    <row r="16" spans="1:9" s="12" customFormat="1" x14ac:dyDescent="0.25">
      <c r="A16" s="6" t="s">
        <v>19</v>
      </c>
      <c r="B16" s="7">
        <v>67</v>
      </c>
      <c r="C16" s="8">
        <f t="shared" si="0"/>
        <v>47</v>
      </c>
      <c r="D16" s="8">
        <f t="shared" si="1"/>
        <v>20</v>
      </c>
      <c r="E16" s="9">
        <v>2.5</v>
      </c>
      <c r="F16" s="10">
        <f t="shared" si="2"/>
        <v>50</v>
      </c>
      <c r="G16" s="9">
        <f t="shared" si="3"/>
        <v>48.07</v>
      </c>
      <c r="H16" s="11">
        <f t="shared" si="4"/>
        <v>1.93</v>
      </c>
    </row>
    <row r="17" spans="1:8" s="12" customFormat="1" x14ac:dyDescent="0.25">
      <c r="A17" s="6" t="s">
        <v>20</v>
      </c>
      <c r="B17" s="7">
        <v>134</v>
      </c>
      <c r="C17" s="8">
        <f t="shared" si="0"/>
        <v>94</v>
      </c>
      <c r="D17" s="8">
        <f t="shared" si="1"/>
        <v>40</v>
      </c>
      <c r="E17" s="9">
        <v>3.4</v>
      </c>
      <c r="F17" s="10">
        <f t="shared" si="2"/>
        <v>136</v>
      </c>
      <c r="G17" s="9">
        <f t="shared" si="3"/>
        <v>130.76</v>
      </c>
      <c r="H17" s="11">
        <f t="shared" si="4"/>
        <v>5.24</v>
      </c>
    </row>
    <row r="18" spans="1:8" s="12" customFormat="1" x14ac:dyDescent="0.25">
      <c r="A18" s="6" t="s">
        <v>21</v>
      </c>
      <c r="B18" s="7">
        <v>9</v>
      </c>
      <c r="C18" s="8">
        <f t="shared" si="0"/>
        <v>6</v>
      </c>
      <c r="D18" s="8">
        <f t="shared" si="1"/>
        <v>3</v>
      </c>
      <c r="E18" s="9">
        <v>6</v>
      </c>
      <c r="F18" s="10">
        <f t="shared" si="2"/>
        <v>18</v>
      </c>
      <c r="G18" s="9">
        <f t="shared" si="3"/>
        <v>17.3</v>
      </c>
      <c r="H18" s="11">
        <f t="shared" si="4"/>
        <v>0.7</v>
      </c>
    </row>
    <row r="19" spans="1:8" s="12" customFormat="1" x14ac:dyDescent="0.25">
      <c r="A19" s="6" t="s">
        <v>22</v>
      </c>
      <c r="B19" s="7">
        <v>4</v>
      </c>
      <c r="C19" s="8">
        <f t="shared" si="0"/>
        <v>3</v>
      </c>
      <c r="D19" s="8">
        <f t="shared" si="1"/>
        <v>1</v>
      </c>
      <c r="E19" s="9">
        <v>15</v>
      </c>
      <c r="F19" s="10">
        <f t="shared" si="2"/>
        <v>15</v>
      </c>
      <c r="G19" s="9">
        <f t="shared" si="3"/>
        <v>14.42</v>
      </c>
      <c r="H19" s="11">
        <f t="shared" si="4"/>
        <v>0.57999999999999996</v>
      </c>
    </row>
    <row r="20" spans="1:8" s="12" customFormat="1" x14ac:dyDescent="0.25">
      <c r="A20" s="6" t="s">
        <v>23</v>
      </c>
      <c r="B20" s="7">
        <v>2</v>
      </c>
      <c r="C20" s="8">
        <f t="shared" si="0"/>
        <v>1</v>
      </c>
      <c r="D20" s="8">
        <f t="shared" si="1"/>
        <v>1</v>
      </c>
      <c r="E20" s="9">
        <v>2.1</v>
      </c>
      <c r="F20" s="10">
        <f t="shared" si="2"/>
        <v>2.1</v>
      </c>
      <c r="G20" s="9">
        <f t="shared" si="3"/>
        <v>2.0099999999999998</v>
      </c>
      <c r="H20" s="11">
        <f t="shared" si="4"/>
        <v>0.09</v>
      </c>
    </row>
    <row r="21" spans="1:8" s="12" customFormat="1" x14ac:dyDescent="0.25">
      <c r="A21" s="6" t="s">
        <v>24</v>
      </c>
      <c r="B21" s="7">
        <v>63</v>
      </c>
      <c r="C21" s="8">
        <f t="shared" si="0"/>
        <v>44</v>
      </c>
      <c r="D21" s="8">
        <f t="shared" si="1"/>
        <v>19</v>
      </c>
      <c r="E21" s="9">
        <v>2.4</v>
      </c>
      <c r="F21" s="10">
        <f t="shared" si="2"/>
        <v>45.6</v>
      </c>
      <c r="G21" s="9">
        <f t="shared" si="3"/>
        <v>43.84</v>
      </c>
      <c r="H21" s="11">
        <f t="shared" si="4"/>
        <v>1.76</v>
      </c>
    </row>
    <row r="22" spans="1:8" s="12" customFormat="1" x14ac:dyDescent="0.25">
      <c r="A22" s="6" t="s">
        <v>25</v>
      </c>
      <c r="B22" s="7">
        <v>2</v>
      </c>
      <c r="C22" s="8">
        <f>ROUND(B22*70%,0)</f>
        <v>1</v>
      </c>
      <c r="D22" s="8">
        <f>ROUND(B22-C22,0)</f>
        <v>1</v>
      </c>
      <c r="E22" s="9">
        <v>2.1</v>
      </c>
      <c r="F22" s="10">
        <f>D22*E22</f>
        <v>2.1</v>
      </c>
      <c r="G22" s="9">
        <f>ROUNDDOWN(F22/1.04,2)</f>
        <v>2.0099999999999998</v>
      </c>
      <c r="H22" s="11">
        <f>ROUND(F22-G22,2)</f>
        <v>0.09</v>
      </c>
    </row>
    <row r="23" spans="1:8" s="12" customFormat="1" x14ac:dyDescent="0.25">
      <c r="A23" s="6" t="s">
        <v>26</v>
      </c>
      <c r="B23" s="7">
        <v>5</v>
      </c>
      <c r="C23" s="8">
        <f>ROUND(B23*70%,0)</f>
        <v>4</v>
      </c>
      <c r="D23" s="8">
        <f>ROUND(B23-C23,0)</f>
        <v>1</v>
      </c>
      <c r="E23" s="9">
        <v>12</v>
      </c>
      <c r="F23" s="10">
        <f>D23*E23</f>
        <v>12</v>
      </c>
      <c r="G23" s="9">
        <f>ROUNDDOWN(F23/1.04,2)</f>
        <v>11.53</v>
      </c>
      <c r="H23" s="11">
        <f>ROUND(F23-G23,2)</f>
        <v>0.47</v>
      </c>
    </row>
    <row r="24" spans="1:8" s="12" customFormat="1" x14ac:dyDescent="0.25">
      <c r="A24" s="6" t="s">
        <v>27</v>
      </c>
      <c r="B24" s="7">
        <v>241</v>
      </c>
      <c r="C24" s="8">
        <f t="shared" ref="C24:C78" si="5">ROUND(B24*70%,0)</f>
        <v>169</v>
      </c>
      <c r="D24" s="8">
        <f t="shared" ref="D24:D67" si="6">ROUND(B24-C24,0)</f>
        <v>72</v>
      </c>
      <c r="E24" s="9">
        <v>2.8</v>
      </c>
      <c r="F24" s="10">
        <f t="shared" ref="F24:F67" si="7">D24*E24</f>
        <v>201.6</v>
      </c>
      <c r="G24" s="9">
        <f t="shared" ref="G24:G78" si="8">ROUNDDOWN(F24/1.04,2)</f>
        <v>193.84</v>
      </c>
      <c r="H24" s="11">
        <f t="shared" ref="H24:H67" si="9">ROUND(F24-G24,2)</f>
        <v>7.76</v>
      </c>
    </row>
    <row r="25" spans="1:8" s="12" customFormat="1" x14ac:dyDescent="0.25">
      <c r="A25" s="6" t="s">
        <v>28</v>
      </c>
      <c r="B25" s="7">
        <v>10</v>
      </c>
      <c r="C25" s="8">
        <f t="shared" si="5"/>
        <v>7</v>
      </c>
      <c r="D25" s="8">
        <f t="shared" si="6"/>
        <v>3</v>
      </c>
      <c r="E25" s="9">
        <v>5</v>
      </c>
      <c r="F25" s="10">
        <f t="shared" si="7"/>
        <v>15</v>
      </c>
      <c r="G25" s="9">
        <f t="shared" si="8"/>
        <v>14.42</v>
      </c>
      <c r="H25" s="11">
        <f t="shared" si="9"/>
        <v>0.57999999999999996</v>
      </c>
    </row>
    <row r="26" spans="1:8" s="12" customFormat="1" x14ac:dyDescent="0.25">
      <c r="A26" s="6" t="s">
        <v>29</v>
      </c>
      <c r="B26" s="7">
        <v>2</v>
      </c>
      <c r="C26" s="8">
        <f t="shared" si="5"/>
        <v>1</v>
      </c>
      <c r="D26" s="8">
        <f t="shared" si="6"/>
        <v>1</v>
      </c>
      <c r="E26" s="9">
        <v>10</v>
      </c>
      <c r="F26" s="10">
        <f t="shared" si="7"/>
        <v>10</v>
      </c>
      <c r="G26" s="9">
        <f t="shared" si="8"/>
        <v>9.61</v>
      </c>
      <c r="H26" s="11">
        <f t="shared" si="9"/>
        <v>0.39</v>
      </c>
    </row>
    <row r="27" spans="1:8" s="12" customFormat="1" x14ac:dyDescent="0.25">
      <c r="A27" s="6" t="s">
        <v>30</v>
      </c>
      <c r="B27" s="7">
        <v>30</v>
      </c>
      <c r="C27" s="8">
        <f t="shared" si="5"/>
        <v>21</v>
      </c>
      <c r="D27" s="8">
        <f t="shared" si="6"/>
        <v>9</v>
      </c>
      <c r="E27" s="9">
        <v>3.5</v>
      </c>
      <c r="F27" s="10">
        <f t="shared" si="7"/>
        <v>31.5</v>
      </c>
      <c r="G27" s="9">
        <f t="shared" si="8"/>
        <v>30.28</v>
      </c>
      <c r="H27" s="11">
        <f t="shared" si="9"/>
        <v>1.22</v>
      </c>
    </row>
    <row r="28" spans="1:8" s="12" customFormat="1" x14ac:dyDescent="0.25">
      <c r="A28" s="6" t="s">
        <v>31</v>
      </c>
      <c r="B28" s="7">
        <v>2</v>
      </c>
      <c r="C28" s="8">
        <f t="shared" si="5"/>
        <v>1</v>
      </c>
      <c r="D28" s="8">
        <f t="shared" si="6"/>
        <v>1</v>
      </c>
      <c r="E28" s="9">
        <v>10</v>
      </c>
      <c r="F28" s="10">
        <f t="shared" si="7"/>
        <v>10</v>
      </c>
      <c r="G28" s="9">
        <f t="shared" si="8"/>
        <v>9.61</v>
      </c>
      <c r="H28" s="11">
        <f t="shared" si="9"/>
        <v>0.39</v>
      </c>
    </row>
    <row r="29" spans="1:8" s="12" customFormat="1" x14ac:dyDescent="0.25">
      <c r="A29" s="6" t="s">
        <v>32</v>
      </c>
      <c r="B29" s="7">
        <v>72</v>
      </c>
      <c r="C29" s="8">
        <f t="shared" si="5"/>
        <v>50</v>
      </c>
      <c r="D29" s="8">
        <f t="shared" si="6"/>
        <v>22</v>
      </c>
      <c r="E29" s="9">
        <v>3.5</v>
      </c>
      <c r="F29" s="10">
        <f t="shared" si="7"/>
        <v>77</v>
      </c>
      <c r="G29" s="9">
        <f t="shared" si="8"/>
        <v>74.03</v>
      </c>
      <c r="H29" s="11">
        <f t="shared" si="9"/>
        <v>2.97</v>
      </c>
    </row>
    <row r="30" spans="1:8" s="12" customFormat="1" x14ac:dyDescent="0.25">
      <c r="A30" s="6" t="s">
        <v>33</v>
      </c>
      <c r="B30" s="7">
        <v>5</v>
      </c>
      <c r="C30" s="8">
        <f t="shared" si="5"/>
        <v>4</v>
      </c>
      <c r="D30" s="8">
        <f t="shared" si="6"/>
        <v>1</v>
      </c>
      <c r="E30" s="9">
        <v>10</v>
      </c>
      <c r="F30" s="10">
        <f t="shared" si="7"/>
        <v>10</v>
      </c>
      <c r="G30" s="9">
        <f t="shared" si="8"/>
        <v>9.61</v>
      </c>
      <c r="H30" s="11">
        <f t="shared" si="9"/>
        <v>0.39</v>
      </c>
    </row>
    <row r="31" spans="1:8" s="12" customFormat="1" x14ac:dyDescent="0.25">
      <c r="A31" s="6" t="s">
        <v>34</v>
      </c>
      <c r="B31" s="7">
        <v>72</v>
      </c>
      <c r="C31" s="8">
        <f t="shared" si="5"/>
        <v>50</v>
      </c>
      <c r="D31" s="8">
        <f t="shared" si="6"/>
        <v>22</v>
      </c>
      <c r="E31" s="9">
        <v>3.5</v>
      </c>
      <c r="F31" s="10">
        <f t="shared" si="7"/>
        <v>77</v>
      </c>
      <c r="G31" s="9">
        <f t="shared" si="8"/>
        <v>74.03</v>
      </c>
      <c r="H31" s="11">
        <f t="shared" si="9"/>
        <v>2.97</v>
      </c>
    </row>
    <row r="32" spans="1:8" s="12" customFormat="1" x14ac:dyDescent="0.25">
      <c r="A32" s="6" t="s">
        <v>35</v>
      </c>
      <c r="B32" s="7">
        <v>1</v>
      </c>
      <c r="C32" s="8">
        <f t="shared" si="5"/>
        <v>1</v>
      </c>
      <c r="D32" s="8">
        <f t="shared" si="6"/>
        <v>0</v>
      </c>
      <c r="E32" s="9">
        <v>2</v>
      </c>
      <c r="F32" s="10">
        <f t="shared" si="7"/>
        <v>0</v>
      </c>
      <c r="G32" s="9">
        <f t="shared" si="8"/>
        <v>0</v>
      </c>
      <c r="H32" s="11">
        <f t="shared" si="9"/>
        <v>0</v>
      </c>
    </row>
    <row r="33" spans="1:8" s="12" customFormat="1" x14ac:dyDescent="0.25">
      <c r="A33" s="6" t="s">
        <v>36</v>
      </c>
      <c r="B33" s="7">
        <v>4</v>
      </c>
      <c r="C33" s="8">
        <f t="shared" si="5"/>
        <v>3</v>
      </c>
      <c r="D33" s="8">
        <f t="shared" si="6"/>
        <v>1</v>
      </c>
      <c r="E33" s="9">
        <v>6</v>
      </c>
      <c r="F33" s="10">
        <f t="shared" si="7"/>
        <v>6</v>
      </c>
      <c r="G33" s="9">
        <f t="shared" si="8"/>
        <v>5.76</v>
      </c>
      <c r="H33" s="11">
        <f t="shared" si="9"/>
        <v>0.24</v>
      </c>
    </row>
    <row r="34" spans="1:8" s="12" customFormat="1" x14ac:dyDescent="0.25">
      <c r="A34" s="6" t="s">
        <v>37</v>
      </c>
      <c r="B34" s="7">
        <v>293</v>
      </c>
      <c r="C34" s="8">
        <f t="shared" si="5"/>
        <v>205</v>
      </c>
      <c r="D34" s="8">
        <f t="shared" si="6"/>
        <v>88</v>
      </c>
      <c r="E34" s="9">
        <v>2</v>
      </c>
      <c r="F34" s="10">
        <f t="shared" si="7"/>
        <v>176</v>
      </c>
      <c r="G34" s="9">
        <f t="shared" si="8"/>
        <v>169.23</v>
      </c>
      <c r="H34" s="11">
        <f t="shared" si="9"/>
        <v>6.77</v>
      </c>
    </row>
    <row r="35" spans="1:8" s="12" customFormat="1" x14ac:dyDescent="0.25">
      <c r="A35" s="6" t="s">
        <v>38</v>
      </c>
      <c r="B35" s="7">
        <v>308</v>
      </c>
      <c r="C35" s="8">
        <f t="shared" si="5"/>
        <v>216</v>
      </c>
      <c r="D35" s="8">
        <f t="shared" si="6"/>
        <v>92</v>
      </c>
      <c r="E35" s="9">
        <v>2</v>
      </c>
      <c r="F35" s="10">
        <f t="shared" si="7"/>
        <v>184</v>
      </c>
      <c r="G35" s="9">
        <f t="shared" si="8"/>
        <v>176.92</v>
      </c>
      <c r="H35" s="11">
        <f t="shared" si="9"/>
        <v>7.08</v>
      </c>
    </row>
    <row r="36" spans="1:8" s="12" customFormat="1" x14ac:dyDescent="0.25">
      <c r="A36" s="6" t="s">
        <v>39</v>
      </c>
      <c r="B36" s="7">
        <v>1</v>
      </c>
      <c r="C36" s="8">
        <f t="shared" si="5"/>
        <v>1</v>
      </c>
      <c r="D36" s="8">
        <f t="shared" si="6"/>
        <v>0</v>
      </c>
      <c r="E36" s="9">
        <v>12.91</v>
      </c>
      <c r="F36" s="10">
        <f t="shared" si="7"/>
        <v>0</v>
      </c>
      <c r="G36" s="9">
        <f t="shared" si="8"/>
        <v>0</v>
      </c>
      <c r="H36" s="11">
        <f t="shared" si="9"/>
        <v>0</v>
      </c>
    </row>
    <row r="37" spans="1:8" s="12" customFormat="1" x14ac:dyDescent="0.25">
      <c r="A37" s="6" t="s">
        <v>40</v>
      </c>
      <c r="B37" s="7">
        <v>13</v>
      </c>
      <c r="C37" s="8">
        <f t="shared" si="5"/>
        <v>9</v>
      </c>
      <c r="D37" s="8">
        <f t="shared" si="6"/>
        <v>4</v>
      </c>
      <c r="E37" s="9">
        <v>10.33</v>
      </c>
      <c r="F37" s="10">
        <f t="shared" si="7"/>
        <v>41.32</v>
      </c>
      <c r="G37" s="9">
        <f t="shared" si="8"/>
        <v>39.729999999999997</v>
      </c>
      <c r="H37" s="11">
        <f t="shared" si="9"/>
        <v>1.59</v>
      </c>
    </row>
    <row r="38" spans="1:8" s="12" customFormat="1" x14ac:dyDescent="0.25">
      <c r="A38" s="6" t="s">
        <v>41</v>
      </c>
      <c r="B38" s="7">
        <v>15</v>
      </c>
      <c r="C38" s="8">
        <f t="shared" si="5"/>
        <v>11</v>
      </c>
      <c r="D38" s="8">
        <f t="shared" si="6"/>
        <v>4</v>
      </c>
      <c r="E38" s="9">
        <v>10.33</v>
      </c>
      <c r="F38" s="10">
        <f t="shared" si="7"/>
        <v>41.32</v>
      </c>
      <c r="G38" s="9">
        <f t="shared" si="8"/>
        <v>39.729999999999997</v>
      </c>
      <c r="H38" s="11">
        <f t="shared" si="9"/>
        <v>1.59</v>
      </c>
    </row>
    <row r="39" spans="1:8" s="12" customFormat="1" x14ac:dyDescent="0.25">
      <c r="A39" s="6" t="s">
        <v>42</v>
      </c>
      <c r="B39" s="7">
        <v>1</v>
      </c>
      <c r="C39" s="8">
        <f t="shared" si="5"/>
        <v>1</v>
      </c>
      <c r="D39" s="8">
        <f t="shared" si="6"/>
        <v>0</v>
      </c>
      <c r="E39" s="9">
        <v>10</v>
      </c>
      <c r="F39" s="10">
        <f t="shared" si="7"/>
        <v>0</v>
      </c>
      <c r="G39" s="9">
        <f t="shared" si="8"/>
        <v>0</v>
      </c>
      <c r="H39" s="11">
        <f t="shared" si="9"/>
        <v>0</v>
      </c>
    </row>
    <row r="40" spans="1:8" s="12" customFormat="1" x14ac:dyDescent="0.25">
      <c r="A40" s="6" t="s">
        <v>43</v>
      </c>
      <c r="B40" s="7">
        <v>2</v>
      </c>
      <c r="C40" s="8">
        <f>ROUND(B40*70%,0)</f>
        <v>1</v>
      </c>
      <c r="D40" s="8">
        <f>ROUND(B40-C40,0)</f>
        <v>1</v>
      </c>
      <c r="E40" s="9">
        <v>3</v>
      </c>
      <c r="F40" s="10">
        <f>D40*E40</f>
        <v>3</v>
      </c>
      <c r="G40" s="9">
        <f>ROUNDDOWN(F40/1.04,2)</f>
        <v>2.88</v>
      </c>
      <c r="H40" s="11">
        <f>ROUND(F40-G40,2)</f>
        <v>0.12</v>
      </c>
    </row>
    <row r="41" spans="1:8" s="12" customFormat="1" x14ac:dyDescent="0.25">
      <c r="A41" s="6" t="s">
        <v>44</v>
      </c>
      <c r="B41" s="7">
        <v>112</v>
      </c>
      <c r="C41" s="8">
        <f t="shared" si="5"/>
        <v>78</v>
      </c>
      <c r="D41" s="8">
        <f t="shared" si="6"/>
        <v>34</v>
      </c>
      <c r="E41" s="9">
        <v>0.65</v>
      </c>
      <c r="F41" s="10">
        <f t="shared" si="7"/>
        <v>22.1</v>
      </c>
      <c r="G41" s="9">
        <f t="shared" si="8"/>
        <v>21.25</v>
      </c>
      <c r="H41" s="11">
        <f t="shared" si="9"/>
        <v>0.85</v>
      </c>
    </row>
    <row r="42" spans="1:8" s="12" customFormat="1" x14ac:dyDescent="0.25">
      <c r="A42" s="6" t="s">
        <v>45</v>
      </c>
      <c r="B42" s="7">
        <v>8</v>
      </c>
      <c r="C42" s="8">
        <f>ROUND(B42*70%,0)</f>
        <v>6</v>
      </c>
      <c r="D42" s="8">
        <f>ROUND(B42-C42,0)</f>
        <v>2</v>
      </c>
      <c r="E42" s="9">
        <v>3.5</v>
      </c>
      <c r="F42" s="10">
        <f>D42*E42</f>
        <v>7</v>
      </c>
      <c r="G42" s="9">
        <f>ROUNDDOWN(F42/1.04,2)</f>
        <v>6.73</v>
      </c>
      <c r="H42" s="11">
        <f>ROUND(F42-G42,2)</f>
        <v>0.27</v>
      </c>
    </row>
    <row r="43" spans="1:8" x14ac:dyDescent="0.25">
      <c r="A43" s="6" t="s">
        <v>46</v>
      </c>
      <c r="B43" s="7">
        <v>36</v>
      </c>
      <c r="C43" s="8">
        <f t="shared" si="5"/>
        <v>25</v>
      </c>
      <c r="D43" s="8">
        <f t="shared" si="6"/>
        <v>11</v>
      </c>
      <c r="E43" s="9">
        <v>2.8</v>
      </c>
      <c r="F43" s="10">
        <f t="shared" si="7"/>
        <v>30.799999999999997</v>
      </c>
      <c r="G43" s="9">
        <f t="shared" si="8"/>
        <v>29.61</v>
      </c>
      <c r="H43" s="11">
        <f t="shared" si="9"/>
        <v>1.19</v>
      </c>
    </row>
    <row r="44" spans="1:8" x14ac:dyDescent="0.25">
      <c r="A44" s="6" t="s">
        <v>47</v>
      </c>
      <c r="B44" s="7">
        <v>5</v>
      </c>
      <c r="C44" s="8">
        <f>ROUND(B44*70%,0)</f>
        <v>4</v>
      </c>
      <c r="D44" s="8">
        <f>ROUND(B44-C44,0)</f>
        <v>1</v>
      </c>
      <c r="E44" s="9">
        <v>3</v>
      </c>
      <c r="F44" s="10">
        <f>D44*E44</f>
        <v>3</v>
      </c>
      <c r="G44" s="9">
        <f>ROUNDDOWN(F44/1.04,2)</f>
        <v>2.88</v>
      </c>
      <c r="H44" s="11">
        <f>ROUND(F44-G44,2)</f>
        <v>0.12</v>
      </c>
    </row>
    <row r="45" spans="1:8" x14ac:dyDescent="0.25">
      <c r="A45" s="6" t="s">
        <v>48</v>
      </c>
      <c r="B45" s="7">
        <v>3</v>
      </c>
      <c r="C45" s="8">
        <f>ROUND(B45*70%,0)</f>
        <v>2</v>
      </c>
      <c r="D45" s="8">
        <f>ROUND(B45-C45,0)</f>
        <v>1</v>
      </c>
      <c r="E45" s="9">
        <v>3</v>
      </c>
      <c r="F45" s="10">
        <f>D45*E45</f>
        <v>3</v>
      </c>
      <c r="G45" s="9">
        <f>ROUNDDOWN(F45/1.04,2)</f>
        <v>2.88</v>
      </c>
      <c r="H45" s="11">
        <f>ROUND(F45-G45,2)</f>
        <v>0.12</v>
      </c>
    </row>
    <row r="46" spans="1:8" x14ac:dyDescent="0.25">
      <c r="A46" s="6" t="s">
        <v>49</v>
      </c>
      <c r="B46" s="7">
        <v>42</v>
      </c>
      <c r="C46" s="8">
        <f>ROUND(B46*70%,0)</f>
        <v>29</v>
      </c>
      <c r="D46" s="8">
        <f>ROUND(B46-C46,0)</f>
        <v>13</v>
      </c>
      <c r="E46" s="9">
        <v>2.58</v>
      </c>
      <c r="F46" s="10">
        <f>D46*E46</f>
        <v>33.54</v>
      </c>
      <c r="G46" s="9">
        <f>ROUNDDOWN(F46/1.04,2)</f>
        <v>32.25</v>
      </c>
      <c r="H46" s="9">
        <f>ROUND(F46-G46,2)</f>
        <v>1.29</v>
      </c>
    </row>
    <row r="47" spans="1:8" x14ac:dyDescent="0.25">
      <c r="A47" s="6" t="s">
        <v>50</v>
      </c>
      <c r="B47" s="7">
        <v>2</v>
      </c>
      <c r="C47" s="8">
        <f>ROUND(B47*70%,0)</f>
        <v>1</v>
      </c>
      <c r="D47" s="8">
        <f>ROUND(B47-C47,0)</f>
        <v>1</v>
      </c>
      <c r="E47" s="9">
        <v>3</v>
      </c>
      <c r="F47" s="10">
        <f>D47*E47</f>
        <v>3</v>
      </c>
      <c r="G47" s="9">
        <f>ROUNDDOWN(F47/1.04,2)</f>
        <v>2.88</v>
      </c>
      <c r="H47" s="11">
        <f>ROUND(F47-G47,2)</f>
        <v>0.12</v>
      </c>
    </row>
    <row r="48" spans="1:8" x14ac:dyDescent="0.25">
      <c r="A48" s="6" t="s">
        <v>51</v>
      </c>
      <c r="B48" s="7">
        <v>1</v>
      </c>
      <c r="C48" s="8">
        <f t="shared" si="5"/>
        <v>1</v>
      </c>
      <c r="D48" s="8">
        <f t="shared" si="6"/>
        <v>0</v>
      </c>
      <c r="E48" s="9">
        <v>0.9</v>
      </c>
      <c r="F48" s="10">
        <f t="shared" si="7"/>
        <v>0</v>
      </c>
      <c r="G48" s="9">
        <f t="shared" si="8"/>
        <v>0</v>
      </c>
      <c r="H48" s="11">
        <f t="shared" si="9"/>
        <v>0</v>
      </c>
    </row>
    <row r="49" spans="1:8" x14ac:dyDescent="0.25">
      <c r="A49" s="6" t="s">
        <v>52</v>
      </c>
      <c r="B49" s="7">
        <v>5</v>
      </c>
      <c r="C49" s="8">
        <f t="shared" si="5"/>
        <v>4</v>
      </c>
      <c r="D49" s="8">
        <f t="shared" si="6"/>
        <v>1</v>
      </c>
      <c r="E49" s="9">
        <v>1</v>
      </c>
      <c r="F49" s="10">
        <f t="shared" si="7"/>
        <v>1</v>
      </c>
      <c r="G49" s="9">
        <f t="shared" si="8"/>
        <v>0.96</v>
      </c>
      <c r="H49" s="11">
        <f t="shared" si="9"/>
        <v>0.04</v>
      </c>
    </row>
    <row r="50" spans="1:8" x14ac:dyDescent="0.25">
      <c r="A50" s="13" t="s">
        <v>52</v>
      </c>
      <c r="B50" s="14">
        <v>34</v>
      </c>
      <c r="C50" s="15">
        <f t="shared" si="5"/>
        <v>24</v>
      </c>
      <c r="D50" s="15">
        <f t="shared" si="6"/>
        <v>10</v>
      </c>
      <c r="E50" s="16">
        <v>1</v>
      </c>
      <c r="F50" s="17">
        <f t="shared" si="7"/>
        <v>10</v>
      </c>
      <c r="G50" s="16">
        <f t="shared" si="8"/>
        <v>9.61</v>
      </c>
      <c r="H50" s="11">
        <f t="shared" si="9"/>
        <v>0.39</v>
      </c>
    </row>
    <row r="51" spans="1:8" x14ac:dyDescent="0.25">
      <c r="A51" s="6" t="s">
        <v>53</v>
      </c>
      <c r="B51" s="7">
        <v>22</v>
      </c>
      <c r="C51" s="8">
        <f t="shared" si="5"/>
        <v>15</v>
      </c>
      <c r="D51" s="8">
        <f t="shared" si="6"/>
        <v>7</v>
      </c>
      <c r="E51" s="9">
        <v>0.8</v>
      </c>
      <c r="F51" s="10">
        <f t="shared" si="7"/>
        <v>5.6000000000000005</v>
      </c>
      <c r="G51" s="9">
        <f t="shared" si="8"/>
        <v>5.38</v>
      </c>
      <c r="H51" s="11">
        <f t="shared" si="9"/>
        <v>0.22</v>
      </c>
    </row>
    <row r="52" spans="1:8" x14ac:dyDescent="0.25">
      <c r="A52" s="6" t="s">
        <v>53</v>
      </c>
      <c r="B52" s="7">
        <v>11</v>
      </c>
      <c r="C52" s="8">
        <f t="shared" si="5"/>
        <v>8</v>
      </c>
      <c r="D52" s="8">
        <f t="shared" si="6"/>
        <v>3</v>
      </c>
      <c r="E52" s="9">
        <v>0.65</v>
      </c>
      <c r="F52" s="10">
        <f t="shared" si="7"/>
        <v>1.9500000000000002</v>
      </c>
      <c r="G52" s="9">
        <f t="shared" si="8"/>
        <v>1.87</v>
      </c>
      <c r="H52" s="11">
        <f t="shared" si="9"/>
        <v>0.08</v>
      </c>
    </row>
    <row r="53" spans="1:8" x14ac:dyDescent="0.25">
      <c r="A53" s="6" t="s">
        <v>54</v>
      </c>
      <c r="B53" s="7">
        <v>211</v>
      </c>
      <c r="C53" s="8">
        <f t="shared" si="5"/>
        <v>148</v>
      </c>
      <c r="D53" s="8">
        <f t="shared" si="6"/>
        <v>63</v>
      </c>
      <c r="E53" s="9">
        <v>1</v>
      </c>
      <c r="F53" s="10">
        <f t="shared" si="7"/>
        <v>63</v>
      </c>
      <c r="G53" s="9">
        <f t="shared" si="8"/>
        <v>60.57</v>
      </c>
      <c r="H53" s="11">
        <f t="shared" si="9"/>
        <v>2.4300000000000002</v>
      </c>
    </row>
    <row r="54" spans="1:8" x14ac:dyDescent="0.25">
      <c r="A54" s="6" t="s">
        <v>55</v>
      </c>
      <c r="B54" s="7">
        <v>214</v>
      </c>
      <c r="C54" s="8">
        <f t="shared" si="5"/>
        <v>150</v>
      </c>
      <c r="D54" s="8">
        <f t="shared" si="6"/>
        <v>64</v>
      </c>
      <c r="E54" s="9">
        <v>2.8</v>
      </c>
      <c r="F54" s="10">
        <f t="shared" si="7"/>
        <v>179.2</v>
      </c>
      <c r="G54" s="9">
        <f t="shared" si="8"/>
        <v>172.3</v>
      </c>
      <c r="H54" s="11">
        <f t="shared" si="9"/>
        <v>6.9</v>
      </c>
    </row>
    <row r="55" spans="1:8" x14ac:dyDescent="0.25">
      <c r="A55" s="6" t="s">
        <v>56</v>
      </c>
      <c r="B55" s="7">
        <v>7</v>
      </c>
      <c r="C55" s="8">
        <f t="shared" si="5"/>
        <v>5</v>
      </c>
      <c r="D55" s="8">
        <f t="shared" si="6"/>
        <v>2</v>
      </c>
      <c r="E55" s="9">
        <v>5</v>
      </c>
      <c r="F55" s="10">
        <f t="shared" si="7"/>
        <v>10</v>
      </c>
      <c r="G55" s="9">
        <f t="shared" si="8"/>
        <v>9.61</v>
      </c>
      <c r="H55" s="11">
        <f t="shared" si="9"/>
        <v>0.39</v>
      </c>
    </row>
    <row r="56" spans="1:8" x14ac:dyDescent="0.25">
      <c r="A56" s="6" t="s">
        <v>57</v>
      </c>
      <c r="B56" s="7">
        <v>284</v>
      </c>
      <c r="C56" s="8">
        <f t="shared" si="5"/>
        <v>199</v>
      </c>
      <c r="D56" s="8">
        <f t="shared" si="6"/>
        <v>85</v>
      </c>
      <c r="E56" s="9">
        <v>2.1</v>
      </c>
      <c r="F56" s="10">
        <f t="shared" si="7"/>
        <v>178.5</v>
      </c>
      <c r="G56" s="9">
        <f t="shared" si="8"/>
        <v>171.63</v>
      </c>
      <c r="H56" s="11">
        <f t="shared" si="9"/>
        <v>6.87</v>
      </c>
    </row>
    <row r="57" spans="1:8" x14ac:dyDescent="0.25">
      <c r="A57" s="6" t="s">
        <v>58</v>
      </c>
      <c r="B57" s="7">
        <v>8</v>
      </c>
      <c r="C57" s="8">
        <f t="shared" si="5"/>
        <v>6</v>
      </c>
      <c r="D57" s="8">
        <f t="shared" si="6"/>
        <v>2</v>
      </c>
      <c r="E57" s="9">
        <v>6</v>
      </c>
      <c r="F57" s="10">
        <f t="shared" si="7"/>
        <v>12</v>
      </c>
      <c r="G57" s="9">
        <f t="shared" si="8"/>
        <v>11.53</v>
      </c>
      <c r="H57" s="11">
        <f t="shared" si="9"/>
        <v>0.47</v>
      </c>
    </row>
    <row r="58" spans="1:8" x14ac:dyDescent="0.25">
      <c r="A58" s="6" t="s">
        <v>59</v>
      </c>
      <c r="B58" s="7">
        <v>43</v>
      </c>
      <c r="C58" s="8">
        <f t="shared" si="5"/>
        <v>30</v>
      </c>
      <c r="D58" s="8">
        <f t="shared" si="6"/>
        <v>13</v>
      </c>
      <c r="E58" s="9">
        <v>3.4</v>
      </c>
      <c r="F58" s="10">
        <f t="shared" si="7"/>
        <v>44.199999999999996</v>
      </c>
      <c r="G58" s="9">
        <f t="shared" si="8"/>
        <v>42.5</v>
      </c>
      <c r="H58" s="11">
        <f t="shared" si="9"/>
        <v>1.7</v>
      </c>
    </row>
    <row r="59" spans="1:8" x14ac:dyDescent="0.25">
      <c r="A59" s="6" t="s">
        <v>60</v>
      </c>
      <c r="B59" s="7">
        <v>6</v>
      </c>
      <c r="C59" s="8">
        <f t="shared" si="5"/>
        <v>4</v>
      </c>
      <c r="D59" s="8">
        <f t="shared" si="6"/>
        <v>2</v>
      </c>
      <c r="E59" s="9">
        <v>5</v>
      </c>
      <c r="F59" s="10">
        <f t="shared" si="7"/>
        <v>10</v>
      </c>
      <c r="G59" s="9">
        <f t="shared" si="8"/>
        <v>9.61</v>
      </c>
      <c r="H59" s="11">
        <f t="shared" si="9"/>
        <v>0.39</v>
      </c>
    </row>
    <row r="60" spans="1:8" x14ac:dyDescent="0.25">
      <c r="A60" s="6" t="s">
        <v>61</v>
      </c>
      <c r="B60" s="7">
        <v>11</v>
      </c>
      <c r="C60" s="8">
        <f>ROUND(B60*70%,0)</f>
        <v>8</v>
      </c>
      <c r="D60" s="8">
        <f>ROUND(B60-C60,0)</f>
        <v>3</v>
      </c>
      <c r="E60" s="9">
        <v>6</v>
      </c>
      <c r="F60" s="10">
        <f>D60*E60</f>
        <v>18</v>
      </c>
      <c r="G60" s="9">
        <f>ROUNDDOWN(F60/1.04,2)</f>
        <v>17.3</v>
      </c>
      <c r="H60" s="11">
        <f>ROUND(F60-G60,2)</f>
        <v>0.7</v>
      </c>
    </row>
    <row r="61" spans="1:8" x14ac:dyDescent="0.25">
      <c r="A61" s="6" t="s">
        <v>62</v>
      </c>
      <c r="B61" s="7">
        <v>2</v>
      </c>
      <c r="C61" s="8">
        <f>ROUND(B61*70%,0)</f>
        <v>1</v>
      </c>
      <c r="D61" s="8">
        <f>ROUND(B61-C61,0)</f>
        <v>1</v>
      </c>
      <c r="E61" s="9">
        <v>9</v>
      </c>
      <c r="F61" s="10">
        <f>D61*E61</f>
        <v>9</v>
      </c>
      <c r="G61" s="9">
        <f>ROUNDDOWN(F61/1.04,2)</f>
        <v>8.65</v>
      </c>
      <c r="H61" s="11">
        <f>ROUND(F61-G61,2)</f>
        <v>0.35</v>
      </c>
    </row>
    <row r="62" spans="1:8" x14ac:dyDescent="0.25">
      <c r="A62" s="6" t="s">
        <v>63</v>
      </c>
      <c r="B62" s="7">
        <v>1</v>
      </c>
      <c r="C62" s="8">
        <f>ROUND(B62*70%,0)</f>
        <v>1</v>
      </c>
      <c r="D62" s="8">
        <f>ROUND(B62-C62,0)</f>
        <v>0</v>
      </c>
      <c r="E62" s="9">
        <v>2.4</v>
      </c>
      <c r="F62" s="10">
        <f>D62*E62</f>
        <v>0</v>
      </c>
      <c r="G62" s="9">
        <f>ROUNDDOWN(F62/1.04,2)</f>
        <v>0</v>
      </c>
      <c r="H62" s="11">
        <f>ROUND(F62-G62,2)</f>
        <v>0</v>
      </c>
    </row>
    <row r="63" spans="1:8" x14ac:dyDescent="0.25">
      <c r="A63" s="6" t="s">
        <v>64</v>
      </c>
      <c r="B63" s="7">
        <v>2</v>
      </c>
      <c r="C63" s="8">
        <f t="shared" si="5"/>
        <v>1</v>
      </c>
      <c r="D63" s="8">
        <f t="shared" si="6"/>
        <v>1</v>
      </c>
      <c r="E63" s="9">
        <v>6</v>
      </c>
      <c r="F63" s="10">
        <f t="shared" si="7"/>
        <v>6</v>
      </c>
      <c r="G63" s="9">
        <f t="shared" si="8"/>
        <v>5.76</v>
      </c>
      <c r="H63" s="11">
        <f t="shared" si="9"/>
        <v>0.24</v>
      </c>
    </row>
    <row r="64" spans="1:8" x14ac:dyDescent="0.25">
      <c r="A64" s="6" t="s">
        <v>65</v>
      </c>
      <c r="B64" s="7">
        <v>1</v>
      </c>
      <c r="C64" s="8">
        <f t="shared" si="5"/>
        <v>1</v>
      </c>
      <c r="D64" s="8">
        <f>ROUND(B64-C64,0)</f>
        <v>0</v>
      </c>
      <c r="E64" s="9">
        <v>15</v>
      </c>
      <c r="F64" s="10">
        <f>D64*E64</f>
        <v>0</v>
      </c>
      <c r="G64" s="9">
        <f t="shared" si="8"/>
        <v>0</v>
      </c>
      <c r="H64" s="11">
        <f>ROUND(F64-G64,2)</f>
        <v>0</v>
      </c>
    </row>
    <row r="65" spans="1:8" x14ac:dyDescent="0.25">
      <c r="A65" s="13" t="s">
        <v>66</v>
      </c>
      <c r="B65" s="14">
        <v>78</v>
      </c>
      <c r="C65" s="15">
        <f t="shared" si="5"/>
        <v>55</v>
      </c>
      <c r="D65" s="15">
        <f t="shared" si="6"/>
        <v>23</v>
      </c>
      <c r="E65" s="16">
        <v>3</v>
      </c>
      <c r="F65" s="17">
        <f t="shared" si="7"/>
        <v>69</v>
      </c>
      <c r="G65" s="16">
        <f t="shared" si="8"/>
        <v>66.34</v>
      </c>
      <c r="H65" s="11">
        <f t="shared" si="9"/>
        <v>2.66</v>
      </c>
    </row>
    <row r="66" spans="1:8" x14ac:dyDescent="0.25">
      <c r="A66" s="6" t="s">
        <v>67</v>
      </c>
      <c r="B66" s="7">
        <v>8</v>
      </c>
      <c r="C66" s="8">
        <f t="shared" si="5"/>
        <v>6</v>
      </c>
      <c r="D66" s="8">
        <f t="shared" si="6"/>
        <v>2</v>
      </c>
      <c r="E66" s="9">
        <v>8</v>
      </c>
      <c r="F66" s="10">
        <f t="shared" si="7"/>
        <v>16</v>
      </c>
      <c r="G66" s="9">
        <f t="shared" si="8"/>
        <v>15.38</v>
      </c>
      <c r="H66" s="11">
        <f t="shared" si="9"/>
        <v>0.62</v>
      </c>
    </row>
    <row r="67" spans="1:8" x14ac:dyDescent="0.25">
      <c r="A67" s="6" t="s">
        <v>68</v>
      </c>
      <c r="B67" s="7">
        <v>4</v>
      </c>
      <c r="C67" s="8">
        <f t="shared" si="5"/>
        <v>3</v>
      </c>
      <c r="D67" s="8">
        <f t="shared" si="6"/>
        <v>1</v>
      </c>
      <c r="E67" s="9">
        <v>3</v>
      </c>
      <c r="F67" s="10">
        <f t="shared" si="7"/>
        <v>3</v>
      </c>
      <c r="G67" s="9">
        <f t="shared" si="8"/>
        <v>2.88</v>
      </c>
      <c r="H67" s="11">
        <f t="shared" si="9"/>
        <v>0.12</v>
      </c>
    </row>
    <row r="68" spans="1:8" x14ac:dyDescent="0.25">
      <c r="A68" s="6" t="s">
        <v>69</v>
      </c>
      <c r="B68" s="7">
        <v>1</v>
      </c>
      <c r="C68" s="8">
        <f t="shared" si="5"/>
        <v>1</v>
      </c>
      <c r="D68" s="8">
        <f>ROUND(B68-C68,0)</f>
        <v>0</v>
      </c>
      <c r="E68" s="9">
        <v>14</v>
      </c>
      <c r="F68" s="10">
        <f>D68*E68</f>
        <v>0</v>
      </c>
      <c r="G68" s="9">
        <f t="shared" si="8"/>
        <v>0</v>
      </c>
      <c r="H68" s="11">
        <f>ROUND(F68-G68,2)</f>
        <v>0</v>
      </c>
    </row>
    <row r="69" spans="1:8" x14ac:dyDescent="0.25">
      <c r="A69" s="13" t="s">
        <v>70</v>
      </c>
      <c r="B69" s="14">
        <v>3</v>
      </c>
      <c r="C69" s="15">
        <f t="shared" si="5"/>
        <v>2</v>
      </c>
      <c r="D69" s="15">
        <f t="shared" ref="D69:D82" si="10">ROUND(B69-C69,0)</f>
        <v>1</v>
      </c>
      <c r="E69" s="16">
        <v>5</v>
      </c>
      <c r="F69" s="17">
        <f t="shared" ref="F69:F82" si="11">D69*E69</f>
        <v>5</v>
      </c>
      <c r="G69" s="16">
        <f t="shared" si="8"/>
        <v>4.8</v>
      </c>
      <c r="H69" s="11">
        <f t="shared" ref="H69:H82" si="12">ROUND(F69-G69,2)</f>
        <v>0.2</v>
      </c>
    </row>
    <row r="70" spans="1:8" x14ac:dyDescent="0.25">
      <c r="A70" s="6" t="s">
        <v>71</v>
      </c>
      <c r="B70" s="7">
        <v>4</v>
      </c>
      <c r="C70" s="8">
        <f t="shared" si="5"/>
        <v>3</v>
      </c>
      <c r="D70" s="8">
        <f t="shared" si="10"/>
        <v>1</v>
      </c>
      <c r="E70" s="9">
        <v>8.5</v>
      </c>
      <c r="F70" s="10">
        <f t="shared" si="11"/>
        <v>8.5</v>
      </c>
      <c r="G70" s="9">
        <f t="shared" si="8"/>
        <v>8.17</v>
      </c>
      <c r="H70" s="11">
        <f t="shared" si="12"/>
        <v>0.33</v>
      </c>
    </row>
    <row r="71" spans="1:8" x14ac:dyDescent="0.25">
      <c r="A71" s="13" t="s">
        <v>72</v>
      </c>
      <c r="B71" s="14">
        <v>250</v>
      </c>
      <c r="C71" s="15">
        <f t="shared" si="5"/>
        <v>175</v>
      </c>
      <c r="D71" s="15">
        <f t="shared" si="10"/>
        <v>75</v>
      </c>
      <c r="E71" s="16">
        <v>1.6</v>
      </c>
      <c r="F71" s="17">
        <f t="shared" si="11"/>
        <v>120</v>
      </c>
      <c r="G71" s="16">
        <f t="shared" si="8"/>
        <v>115.38</v>
      </c>
      <c r="H71" s="11">
        <f t="shared" si="12"/>
        <v>4.62</v>
      </c>
    </row>
    <row r="72" spans="1:8" x14ac:dyDescent="0.25">
      <c r="A72" s="13" t="s">
        <v>73</v>
      </c>
      <c r="B72" s="14">
        <v>506</v>
      </c>
      <c r="C72" s="15">
        <f t="shared" si="5"/>
        <v>354</v>
      </c>
      <c r="D72" s="15">
        <f t="shared" si="10"/>
        <v>152</v>
      </c>
      <c r="E72" s="16">
        <v>1.6</v>
      </c>
      <c r="F72" s="17">
        <f t="shared" si="11"/>
        <v>243.20000000000002</v>
      </c>
      <c r="G72" s="16">
        <f t="shared" si="8"/>
        <v>233.84</v>
      </c>
      <c r="H72" s="11">
        <f t="shared" si="12"/>
        <v>9.36</v>
      </c>
    </row>
    <row r="73" spans="1:8" x14ac:dyDescent="0.25">
      <c r="A73" s="6" t="s">
        <v>74</v>
      </c>
      <c r="B73" s="7">
        <v>259</v>
      </c>
      <c r="C73" s="8">
        <f t="shared" si="5"/>
        <v>181</v>
      </c>
      <c r="D73" s="8">
        <f>ROUND(B73-C73,0)</f>
        <v>78</v>
      </c>
      <c r="E73" s="9">
        <v>1.6</v>
      </c>
      <c r="F73" s="10">
        <f>D73*E73</f>
        <v>124.80000000000001</v>
      </c>
      <c r="G73" s="9">
        <f t="shared" si="8"/>
        <v>120</v>
      </c>
      <c r="H73" s="11">
        <f>ROUND(F73-G73,2)</f>
        <v>4.8</v>
      </c>
    </row>
    <row r="74" spans="1:8" x14ac:dyDescent="0.25">
      <c r="A74" s="6" t="s">
        <v>75</v>
      </c>
      <c r="B74" s="7">
        <v>3</v>
      </c>
      <c r="C74" s="8">
        <f t="shared" si="5"/>
        <v>2</v>
      </c>
      <c r="D74" s="8">
        <f>ROUND(B74-C74,0)</f>
        <v>1</v>
      </c>
      <c r="E74" s="9">
        <v>3.5</v>
      </c>
      <c r="F74" s="10">
        <f>D74*E74</f>
        <v>3.5</v>
      </c>
      <c r="G74" s="9">
        <f t="shared" si="8"/>
        <v>3.36</v>
      </c>
      <c r="H74" s="11">
        <f>ROUND(F74-G74,2)</f>
        <v>0.14000000000000001</v>
      </c>
    </row>
    <row r="75" spans="1:8" x14ac:dyDescent="0.25">
      <c r="A75" s="6" t="s">
        <v>76</v>
      </c>
      <c r="B75" s="7">
        <v>3</v>
      </c>
      <c r="C75" s="8">
        <f>ROUND(B75*70%,0)</f>
        <v>2</v>
      </c>
      <c r="D75" s="8">
        <f>ROUND(B75-C75,0)</f>
        <v>1</v>
      </c>
      <c r="E75" s="9">
        <v>6</v>
      </c>
      <c r="F75" s="10">
        <f>D75*E75</f>
        <v>6</v>
      </c>
      <c r="G75" s="9">
        <f>ROUNDDOWN(F75/1.04,2)</f>
        <v>5.76</v>
      </c>
      <c r="H75" s="11">
        <f>ROUND(F75-G75,2)</f>
        <v>0.24</v>
      </c>
    </row>
    <row r="76" spans="1:8" x14ac:dyDescent="0.25">
      <c r="A76" s="18" t="s">
        <v>77</v>
      </c>
      <c r="B76" s="14">
        <v>108</v>
      </c>
      <c r="C76" s="15">
        <f t="shared" si="5"/>
        <v>76</v>
      </c>
      <c r="D76" s="15">
        <f t="shared" si="10"/>
        <v>32</v>
      </c>
      <c r="E76" s="16">
        <v>2</v>
      </c>
      <c r="F76" s="17">
        <f t="shared" si="11"/>
        <v>64</v>
      </c>
      <c r="G76" s="16">
        <f t="shared" si="8"/>
        <v>61.53</v>
      </c>
      <c r="H76" s="11">
        <f t="shared" si="12"/>
        <v>2.4700000000000002</v>
      </c>
    </row>
    <row r="77" spans="1:8" x14ac:dyDescent="0.25">
      <c r="A77" s="13" t="s">
        <v>78</v>
      </c>
      <c r="B77" s="14">
        <v>175</v>
      </c>
      <c r="C77" s="15">
        <f t="shared" si="5"/>
        <v>123</v>
      </c>
      <c r="D77" s="15">
        <f t="shared" si="10"/>
        <v>52</v>
      </c>
      <c r="E77" s="16">
        <v>2</v>
      </c>
      <c r="F77" s="17">
        <f t="shared" si="11"/>
        <v>104</v>
      </c>
      <c r="G77" s="16">
        <f t="shared" si="8"/>
        <v>100</v>
      </c>
      <c r="H77" s="11">
        <f t="shared" si="12"/>
        <v>4</v>
      </c>
    </row>
    <row r="78" spans="1:8" x14ac:dyDescent="0.25">
      <c r="A78" s="6" t="s">
        <v>79</v>
      </c>
      <c r="B78" s="7">
        <v>8</v>
      </c>
      <c r="C78" s="8">
        <f t="shared" si="5"/>
        <v>6</v>
      </c>
      <c r="D78" s="8">
        <f t="shared" si="10"/>
        <v>2</v>
      </c>
      <c r="E78" s="9">
        <v>3</v>
      </c>
      <c r="F78" s="10">
        <f t="shared" si="11"/>
        <v>6</v>
      </c>
      <c r="G78" s="9">
        <f t="shared" si="8"/>
        <v>5.76</v>
      </c>
      <c r="H78" s="11">
        <f t="shared" si="12"/>
        <v>0.24</v>
      </c>
    </row>
    <row r="79" spans="1:8" x14ac:dyDescent="0.25">
      <c r="A79" s="6" t="s">
        <v>80</v>
      </c>
      <c r="B79" s="7">
        <v>220</v>
      </c>
      <c r="C79" s="8">
        <f>ROUND(B79*70%,0)</f>
        <v>154</v>
      </c>
      <c r="D79" s="8">
        <f t="shared" si="10"/>
        <v>66</v>
      </c>
      <c r="E79" s="9">
        <v>1.5</v>
      </c>
      <c r="F79" s="10">
        <f t="shared" si="11"/>
        <v>99</v>
      </c>
      <c r="G79" s="9">
        <f>ROUNDDOWN(F79/1.04,2)</f>
        <v>95.19</v>
      </c>
      <c r="H79" s="19">
        <f t="shared" si="12"/>
        <v>3.81</v>
      </c>
    </row>
    <row r="80" spans="1:8" x14ac:dyDescent="0.25">
      <c r="A80" s="6" t="s">
        <v>81</v>
      </c>
      <c r="B80" s="7">
        <v>113</v>
      </c>
      <c r="C80" s="8">
        <f>ROUND(B80*70%,0)</f>
        <v>79</v>
      </c>
      <c r="D80" s="8">
        <f t="shared" si="10"/>
        <v>34</v>
      </c>
      <c r="E80" s="9">
        <v>1</v>
      </c>
      <c r="F80" s="10">
        <f t="shared" si="11"/>
        <v>34</v>
      </c>
      <c r="G80" s="9">
        <f>ROUNDDOWN(F80/1.04,2)</f>
        <v>32.69</v>
      </c>
      <c r="H80" s="11">
        <f t="shared" si="12"/>
        <v>1.31</v>
      </c>
    </row>
    <row r="81" spans="1:8" x14ac:dyDescent="0.25">
      <c r="A81" s="6" t="s">
        <v>82</v>
      </c>
      <c r="B81" s="7">
        <v>255</v>
      </c>
      <c r="C81" s="8">
        <f>ROUND(B81*70%,0)</f>
        <v>179</v>
      </c>
      <c r="D81" s="8">
        <f t="shared" si="10"/>
        <v>76</v>
      </c>
      <c r="E81" s="9">
        <v>0.85</v>
      </c>
      <c r="F81" s="10">
        <f t="shared" si="11"/>
        <v>64.599999999999994</v>
      </c>
      <c r="G81" s="9">
        <f>ROUNDDOWN(F81/1.04,2)</f>
        <v>62.11</v>
      </c>
      <c r="H81" s="11">
        <f t="shared" si="12"/>
        <v>2.4900000000000002</v>
      </c>
    </row>
    <row r="82" spans="1:8" x14ac:dyDescent="0.25">
      <c r="A82" s="6" t="s">
        <v>83</v>
      </c>
      <c r="B82" s="7">
        <v>102</v>
      </c>
      <c r="C82" s="8">
        <f>ROUND(B82*70%,0)</f>
        <v>71</v>
      </c>
      <c r="D82" s="8">
        <f t="shared" si="10"/>
        <v>31</v>
      </c>
      <c r="E82" s="9">
        <v>2</v>
      </c>
      <c r="F82" s="10">
        <f t="shared" si="11"/>
        <v>62</v>
      </c>
      <c r="G82" s="9">
        <f>ROUNDDOWN(F82/1.04,2)</f>
        <v>59.61</v>
      </c>
      <c r="H82" s="19">
        <f t="shared" si="12"/>
        <v>2.39</v>
      </c>
    </row>
    <row r="83" spans="1:8" ht="16.5" thickBot="1" x14ac:dyDescent="0.3">
      <c r="A83" s="39" t="s">
        <v>84</v>
      </c>
      <c r="B83" s="40"/>
      <c r="C83" s="40"/>
      <c r="D83" s="40"/>
      <c r="E83" s="40"/>
      <c r="F83" s="40"/>
      <c r="G83" s="41"/>
      <c r="H83" s="20">
        <f>SUM(H10:H82)</f>
        <v>113.24999999999999</v>
      </c>
    </row>
    <row r="84" spans="1:8" x14ac:dyDescent="0.25">
      <c r="A84" s="42"/>
      <c r="B84" s="43"/>
      <c r="C84" s="43"/>
      <c r="D84" s="43"/>
      <c r="E84" s="43"/>
      <c r="F84" s="43"/>
      <c r="G84" s="43"/>
      <c r="H84" s="44"/>
    </row>
    <row r="85" spans="1:8" x14ac:dyDescent="0.25">
      <c r="A85" s="45"/>
      <c r="B85" s="46"/>
      <c r="C85" s="46"/>
      <c r="D85" s="46"/>
      <c r="E85" s="46"/>
      <c r="F85" s="46"/>
      <c r="G85" s="46"/>
      <c r="H85" s="47"/>
    </row>
    <row r="86" spans="1:8" x14ac:dyDescent="0.25">
      <c r="A86" s="45"/>
      <c r="B86" s="46"/>
      <c r="C86" s="46"/>
      <c r="D86" s="46"/>
      <c r="E86" s="46"/>
      <c r="F86" s="46"/>
      <c r="G86" s="46"/>
      <c r="H86" s="47"/>
    </row>
    <row r="87" spans="1:8" x14ac:dyDescent="0.25">
      <c r="A87" s="45"/>
      <c r="B87" s="46"/>
      <c r="C87" s="46"/>
      <c r="D87" s="46"/>
      <c r="E87" s="46"/>
      <c r="F87" s="46"/>
      <c r="G87" s="46"/>
      <c r="H87" s="47"/>
    </row>
    <row r="88" spans="1:8" x14ac:dyDescent="0.25">
      <c r="A88" s="45"/>
      <c r="B88" s="46"/>
      <c r="C88" s="46"/>
      <c r="D88" s="46"/>
      <c r="E88" s="46"/>
      <c r="F88" s="46"/>
      <c r="G88" s="46"/>
      <c r="H88" s="47"/>
    </row>
    <row r="89" spans="1:8" x14ac:dyDescent="0.25">
      <c r="A89" s="45"/>
      <c r="B89" s="46"/>
      <c r="C89" s="46"/>
      <c r="D89" s="46"/>
      <c r="E89" s="46"/>
      <c r="F89" s="46"/>
      <c r="G89" s="46"/>
      <c r="H89" s="47"/>
    </row>
    <row r="90" spans="1:8" x14ac:dyDescent="0.25">
      <c r="A90" s="45"/>
      <c r="B90" s="46"/>
      <c r="C90" s="46"/>
      <c r="D90" s="46"/>
      <c r="E90" s="46"/>
      <c r="F90" s="46"/>
      <c r="G90" s="46"/>
      <c r="H90" s="47"/>
    </row>
    <row r="91" spans="1:8" x14ac:dyDescent="0.25">
      <c r="A91" s="45"/>
      <c r="B91" s="46"/>
      <c r="C91" s="46"/>
      <c r="D91" s="46"/>
      <c r="E91" s="46"/>
      <c r="F91" s="46"/>
      <c r="G91" s="46"/>
      <c r="H91" s="47"/>
    </row>
    <row r="92" spans="1:8" x14ac:dyDescent="0.25">
      <c r="A92" s="45"/>
      <c r="B92" s="46"/>
      <c r="C92" s="46"/>
      <c r="D92" s="46"/>
      <c r="E92" s="46"/>
      <c r="F92" s="46"/>
      <c r="G92" s="46"/>
      <c r="H92" s="47"/>
    </row>
    <row r="93" spans="1:8" x14ac:dyDescent="0.25">
      <c r="A93" s="45"/>
      <c r="B93" s="46"/>
      <c r="C93" s="46"/>
      <c r="D93" s="46"/>
      <c r="E93" s="46"/>
      <c r="F93" s="46"/>
      <c r="G93" s="46"/>
      <c r="H93" s="47"/>
    </row>
    <row r="94" spans="1:8" x14ac:dyDescent="0.25">
      <c r="A94" s="45"/>
      <c r="B94" s="46"/>
      <c r="C94" s="46"/>
      <c r="D94" s="46"/>
      <c r="E94" s="46"/>
      <c r="F94" s="46"/>
      <c r="G94" s="46"/>
      <c r="H94" s="47"/>
    </row>
    <row r="95" spans="1:8" x14ac:dyDescent="0.25">
      <c r="A95" s="45"/>
      <c r="B95" s="46"/>
      <c r="C95" s="46"/>
      <c r="D95" s="46"/>
      <c r="E95" s="46"/>
      <c r="F95" s="46"/>
      <c r="G95" s="46"/>
      <c r="H95" s="47"/>
    </row>
    <row r="96" spans="1:8" x14ac:dyDescent="0.25">
      <c r="A96" s="45"/>
      <c r="B96" s="46"/>
      <c r="C96" s="46"/>
      <c r="D96" s="46"/>
      <c r="E96" s="46"/>
      <c r="F96" s="46"/>
      <c r="G96" s="46"/>
      <c r="H96" s="47"/>
    </row>
    <row r="97" spans="1:8" x14ac:dyDescent="0.25">
      <c r="A97" s="45"/>
      <c r="B97" s="46"/>
      <c r="C97" s="46"/>
      <c r="D97" s="46"/>
      <c r="E97" s="46"/>
      <c r="F97" s="46"/>
      <c r="G97" s="46"/>
      <c r="H97" s="47"/>
    </row>
    <row r="98" spans="1:8" x14ac:dyDescent="0.25">
      <c r="A98" s="45"/>
      <c r="B98" s="46"/>
      <c r="C98" s="46"/>
      <c r="D98" s="46"/>
      <c r="E98" s="46"/>
      <c r="F98" s="46"/>
      <c r="G98" s="46"/>
      <c r="H98" s="47"/>
    </row>
    <row r="99" spans="1:8" x14ac:dyDescent="0.25">
      <c r="A99" s="45"/>
      <c r="B99" s="46"/>
      <c r="C99" s="46"/>
      <c r="D99" s="46"/>
      <c r="E99" s="46"/>
      <c r="F99" s="46"/>
      <c r="G99" s="46"/>
      <c r="H99" s="47"/>
    </row>
    <row r="100" spans="1:8" x14ac:dyDescent="0.25">
      <c r="A100" s="45"/>
      <c r="B100" s="46"/>
      <c r="C100" s="46"/>
      <c r="D100" s="46"/>
      <c r="E100" s="46"/>
      <c r="F100" s="46"/>
      <c r="G100" s="46"/>
      <c r="H100" s="47"/>
    </row>
    <row r="101" spans="1:8" x14ac:dyDescent="0.25">
      <c r="A101" s="45"/>
      <c r="B101" s="46"/>
      <c r="C101" s="46"/>
      <c r="D101" s="46"/>
      <c r="E101" s="46"/>
      <c r="F101" s="46"/>
      <c r="G101" s="46"/>
      <c r="H101" s="47"/>
    </row>
    <row r="102" spans="1:8" x14ac:dyDescent="0.25">
      <c r="A102" s="45"/>
      <c r="B102" s="46"/>
      <c r="C102" s="46"/>
      <c r="D102" s="46"/>
      <c r="E102" s="46"/>
      <c r="F102" s="46"/>
      <c r="G102" s="46"/>
      <c r="H102" s="47"/>
    </row>
    <row r="103" spans="1:8" x14ac:dyDescent="0.25">
      <c r="A103" s="45"/>
      <c r="B103" s="46"/>
      <c r="C103" s="46"/>
      <c r="D103" s="46"/>
      <c r="E103" s="46"/>
      <c r="F103" s="46"/>
      <c r="G103" s="46"/>
      <c r="H103" s="47"/>
    </row>
    <row r="104" spans="1:8" x14ac:dyDescent="0.25">
      <c r="A104" s="45"/>
      <c r="B104" s="46"/>
      <c r="C104" s="46"/>
      <c r="D104" s="46"/>
      <c r="E104" s="46"/>
      <c r="F104" s="46"/>
      <c r="G104" s="46"/>
      <c r="H104" s="47"/>
    </row>
    <row r="105" spans="1:8" ht="15.75" thickBot="1" x14ac:dyDescent="0.3">
      <c r="A105" s="48"/>
      <c r="B105" s="49"/>
      <c r="C105" s="49"/>
      <c r="D105" s="49"/>
      <c r="E105" s="49"/>
      <c r="F105" s="49"/>
      <c r="G105" s="49"/>
      <c r="H105" s="50"/>
    </row>
  </sheetData>
  <mergeCells count="4">
    <mergeCell ref="D2:F2"/>
    <mergeCell ref="G2:H2"/>
    <mergeCell ref="A83:G83"/>
    <mergeCell ref="A84:H10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H14" sqref="H14"/>
    </sheetView>
  </sheetViews>
  <sheetFormatPr defaultRowHeight="15" x14ac:dyDescent="0.25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</cols>
  <sheetData>
    <row r="1" spans="1:10" s="1" customFormat="1" ht="78" customHeight="1" thickBot="1" x14ac:dyDescent="0.3">
      <c r="I1" s="2" t="s">
        <v>0</v>
      </c>
    </row>
    <row r="2" spans="1:10" s="5" customFormat="1" ht="61.5" customHeight="1" x14ac:dyDescent="0.25">
      <c r="A2" s="21" t="s">
        <v>1</v>
      </c>
      <c r="B2" s="22" t="s">
        <v>2</v>
      </c>
      <c r="C2" s="22" t="s">
        <v>3</v>
      </c>
      <c r="D2" s="51" t="s">
        <v>4</v>
      </c>
      <c r="E2" s="51"/>
      <c r="F2" s="51"/>
      <c r="G2" s="52" t="s">
        <v>5</v>
      </c>
      <c r="H2" s="53"/>
    </row>
    <row r="3" spans="1:10" x14ac:dyDescent="0.25">
      <c r="A3" s="23" t="s">
        <v>6</v>
      </c>
      <c r="B3" s="24">
        <v>120</v>
      </c>
      <c r="C3" s="25">
        <f>ROUND(B3*70%,0)</f>
        <v>84</v>
      </c>
      <c r="D3" s="25">
        <f>ROUND(B3-C3,0)</f>
        <v>36</v>
      </c>
      <c r="E3" s="26">
        <v>5.16</v>
      </c>
      <c r="F3" s="27">
        <f>D3*E3</f>
        <v>185.76</v>
      </c>
      <c r="G3" s="26">
        <f>ROUNDDOWN(F3/1.04,2)</f>
        <v>178.61</v>
      </c>
      <c r="H3" s="26">
        <f>ROUND(F3-G3,2)</f>
        <v>7.15</v>
      </c>
    </row>
    <row r="4" spans="1:10" x14ac:dyDescent="0.25">
      <c r="A4" s="23" t="s">
        <v>7</v>
      </c>
      <c r="B4" s="24">
        <v>30</v>
      </c>
      <c r="C4" s="25">
        <f t="shared" ref="C4:C19" si="0">ROUND(B4*70%,0)</f>
        <v>21</v>
      </c>
      <c r="D4" s="25">
        <f t="shared" ref="D4:D47" si="1">ROUND(B4-C4,0)</f>
        <v>9</v>
      </c>
      <c r="E4" s="26">
        <v>6.2</v>
      </c>
      <c r="F4" s="27">
        <f t="shared" ref="F4:F47" si="2">D4*E4</f>
        <v>55.800000000000004</v>
      </c>
      <c r="G4" s="26">
        <f t="shared" ref="G4:G19" si="3">ROUNDDOWN(F4/1.04,2)</f>
        <v>53.65</v>
      </c>
      <c r="H4" s="26">
        <f t="shared" ref="H4:H47" si="4">ROUND(F4-G4,2)</f>
        <v>2.15</v>
      </c>
    </row>
    <row r="5" spans="1:10" x14ac:dyDescent="0.25">
      <c r="A5" s="6" t="s">
        <v>8</v>
      </c>
      <c r="B5" s="7">
        <v>304</v>
      </c>
      <c r="C5" s="8">
        <f t="shared" si="0"/>
        <v>213</v>
      </c>
      <c r="D5" s="8">
        <f t="shared" si="1"/>
        <v>91</v>
      </c>
      <c r="E5" s="9">
        <v>0.85</v>
      </c>
      <c r="F5" s="10">
        <f t="shared" si="2"/>
        <v>77.349999999999994</v>
      </c>
      <c r="G5" s="9">
        <f t="shared" si="3"/>
        <v>74.37</v>
      </c>
      <c r="H5" s="9">
        <f t="shared" si="4"/>
        <v>2.98</v>
      </c>
    </row>
    <row r="6" spans="1:10" x14ac:dyDescent="0.25">
      <c r="A6" s="23" t="s">
        <v>13</v>
      </c>
      <c r="B6" s="28">
        <v>17</v>
      </c>
      <c r="C6" s="25">
        <f>ROUND(B6*70%,0)</f>
        <v>12</v>
      </c>
      <c r="D6" s="25">
        <f>ROUND(B6-C6,0)</f>
        <v>5</v>
      </c>
      <c r="E6" s="26">
        <v>3.5</v>
      </c>
      <c r="F6" s="27">
        <f>D6*E6</f>
        <v>17.5</v>
      </c>
      <c r="G6" s="26">
        <f>ROUNDDOWN(F6/1.04,2)</f>
        <v>16.82</v>
      </c>
      <c r="H6" s="26">
        <f>ROUND(F6-G6,2)</f>
        <v>0.68</v>
      </c>
    </row>
    <row r="7" spans="1:10" x14ac:dyDescent="0.25">
      <c r="A7" s="23" t="s">
        <v>14</v>
      </c>
      <c r="B7" s="28">
        <v>3</v>
      </c>
      <c r="C7" s="25">
        <f t="shared" si="0"/>
        <v>2</v>
      </c>
      <c r="D7" s="25">
        <f>ROUND(B7-C7,0)</f>
        <v>1</v>
      </c>
      <c r="E7" s="26">
        <v>3</v>
      </c>
      <c r="F7" s="27">
        <f>D7*E7</f>
        <v>3</v>
      </c>
      <c r="G7" s="26">
        <f t="shared" si="3"/>
        <v>2.88</v>
      </c>
      <c r="H7" s="26">
        <f>ROUND(F7-G7,2)</f>
        <v>0.12</v>
      </c>
    </row>
    <row r="8" spans="1:10" x14ac:dyDescent="0.25">
      <c r="A8" s="23" t="s">
        <v>15</v>
      </c>
      <c r="B8" s="28">
        <v>1</v>
      </c>
      <c r="C8" s="25">
        <f t="shared" si="0"/>
        <v>1</v>
      </c>
      <c r="D8" s="25">
        <f t="shared" si="1"/>
        <v>0</v>
      </c>
      <c r="E8" s="26">
        <v>10</v>
      </c>
      <c r="F8" s="27">
        <f t="shared" si="2"/>
        <v>0</v>
      </c>
      <c r="G8" s="26">
        <f t="shared" si="3"/>
        <v>0</v>
      </c>
      <c r="H8" s="26">
        <f t="shared" si="4"/>
        <v>0</v>
      </c>
    </row>
    <row r="9" spans="1:10" x14ac:dyDescent="0.25">
      <c r="A9" s="23" t="s">
        <v>85</v>
      </c>
      <c r="B9" s="28">
        <v>1</v>
      </c>
      <c r="C9" s="25">
        <f t="shared" si="0"/>
        <v>1</v>
      </c>
      <c r="D9" s="25">
        <f t="shared" si="1"/>
        <v>0</v>
      </c>
      <c r="E9" s="26">
        <v>10</v>
      </c>
      <c r="F9" s="27">
        <f t="shared" si="2"/>
        <v>0</v>
      </c>
      <c r="G9" s="26">
        <f t="shared" si="3"/>
        <v>0</v>
      </c>
      <c r="H9" s="26">
        <f t="shared" si="4"/>
        <v>0</v>
      </c>
    </row>
    <row r="10" spans="1:10" x14ac:dyDescent="0.25">
      <c r="A10" s="23" t="s">
        <v>17</v>
      </c>
      <c r="B10" s="28">
        <v>1</v>
      </c>
      <c r="C10" s="25">
        <f t="shared" si="0"/>
        <v>1</v>
      </c>
      <c r="D10" s="25">
        <f t="shared" si="1"/>
        <v>0</v>
      </c>
      <c r="E10" s="26">
        <v>11</v>
      </c>
      <c r="F10" s="27">
        <f t="shared" si="2"/>
        <v>0</v>
      </c>
      <c r="G10" s="26">
        <f t="shared" si="3"/>
        <v>0</v>
      </c>
      <c r="H10" s="26">
        <f t="shared" si="4"/>
        <v>0</v>
      </c>
    </row>
    <row r="11" spans="1:10" x14ac:dyDescent="0.25">
      <c r="A11" s="23" t="s">
        <v>18</v>
      </c>
      <c r="B11" s="28">
        <v>2</v>
      </c>
      <c r="C11" s="25">
        <f>ROUND(B11*70%,0)</f>
        <v>1</v>
      </c>
      <c r="D11" s="25">
        <f>ROUND(B11-C11,0)</f>
        <v>1</v>
      </c>
      <c r="E11" s="26">
        <v>25</v>
      </c>
      <c r="F11" s="27">
        <f>D11*E11</f>
        <v>25</v>
      </c>
      <c r="G11" s="26">
        <f>ROUNDDOWN(F11/1.04,2)</f>
        <v>24.03</v>
      </c>
      <c r="H11" s="26">
        <f>ROUND(F11-G11,2)</f>
        <v>0.97</v>
      </c>
    </row>
    <row r="12" spans="1:10" x14ac:dyDescent="0.25">
      <c r="A12" s="23" t="s">
        <v>20</v>
      </c>
      <c r="B12" s="28">
        <v>19</v>
      </c>
      <c r="C12" s="25">
        <f t="shared" si="0"/>
        <v>13</v>
      </c>
      <c r="D12" s="25">
        <f t="shared" si="1"/>
        <v>6</v>
      </c>
      <c r="E12" s="26">
        <v>3.4</v>
      </c>
      <c r="F12" s="27">
        <f t="shared" si="2"/>
        <v>20.399999999999999</v>
      </c>
      <c r="G12" s="26">
        <f t="shared" si="3"/>
        <v>19.61</v>
      </c>
      <c r="H12" s="26">
        <f t="shared" si="4"/>
        <v>0.79</v>
      </c>
    </row>
    <row r="13" spans="1:10" x14ac:dyDescent="0.25">
      <c r="A13" s="23" t="s">
        <v>86</v>
      </c>
      <c r="B13" s="28">
        <v>1</v>
      </c>
      <c r="C13" s="25">
        <f>ROUND(B13*70%,0)</f>
        <v>1</v>
      </c>
      <c r="D13" s="25">
        <f>ROUND(B13-C13,0)</f>
        <v>0</v>
      </c>
      <c r="E13" s="26">
        <v>8</v>
      </c>
      <c r="F13" s="27">
        <f>D13*E13</f>
        <v>0</v>
      </c>
      <c r="G13" s="26">
        <f>ROUNDDOWN(F13/1.04,2)</f>
        <v>0</v>
      </c>
      <c r="H13" s="26">
        <f>ROUND(F13-G13,2)</f>
        <v>0</v>
      </c>
    </row>
    <row r="14" spans="1:10" x14ac:dyDescent="0.25">
      <c r="A14" s="23" t="s">
        <v>25</v>
      </c>
      <c r="B14" s="28">
        <v>3</v>
      </c>
      <c r="C14" s="25">
        <f t="shared" si="0"/>
        <v>2</v>
      </c>
      <c r="D14" s="25">
        <f t="shared" si="1"/>
        <v>1</v>
      </c>
      <c r="E14" s="26">
        <v>2.1</v>
      </c>
      <c r="F14" s="27">
        <f t="shared" si="2"/>
        <v>2.1</v>
      </c>
      <c r="G14" s="26">
        <f t="shared" si="3"/>
        <v>2.0099999999999998</v>
      </c>
      <c r="H14" s="26">
        <f t="shared" si="4"/>
        <v>0.09</v>
      </c>
      <c r="J14" s="1"/>
    </row>
    <row r="15" spans="1:10" x14ac:dyDescent="0.25">
      <c r="A15" s="23" t="s">
        <v>27</v>
      </c>
      <c r="B15" s="28">
        <v>58</v>
      </c>
      <c r="C15" s="25">
        <f t="shared" si="0"/>
        <v>41</v>
      </c>
      <c r="D15" s="25">
        <f t="shared" si="1"/>
        <v>17</v>
      </c>
      <c r="E15" s="26">
        <v>3</v>
      </c>
      <c r="F15" s="27">
        <f t="shared" si="2"/>
        <v>51</v>
      </c>
      <c r="G15" s="26">
        <f t="shared" si="3"/>
        <v>49.03</v>
      </c>
      <c r="H15" s="26">
        <f t="shared" si="4"/>
        <v>1.97</v>
      </c>
      <c r="J15" s="1"/>
    </row>
    <row r="16" spans="1:10" x14ac:dyDescent="0.25">
      <c r="A16" s="23" t="s">
        <v>28</v>
      </c>
      <c r="B16" s="28">
        <v>1</v>
      </c>
      <c r="C16" s="25">
        <f t="shared" si="0"/>
        <v>1</v>
      </c>
      <c r="D16" s="25">
        <f t="shared" si="1"/>
        <v>0</v>
      </c>
      <c r="E16" s="26">
        <v>5</v>
      </c>
      <c r="F16" s="27">
        <f t="shared" si="2"/>
        <v>0</v>
      </c>
      <c r="G16" s="26">
        <f t="shared" si="3"/>
        <v>0</v>
      </c>
      <c r="H16" s="26">
        <f t="shared" si="4"/>
        <v>0</v>
      </c>
      <c r="J16" s="1"/>
    </row>
    <row r="17" spans="1:8" ht="12.4" customHeight="1" x14ac:dyDescent="0.25">
      <c r="A17" s="23" t="s">
        <v>35</v>
      </c>
      <c r="B17" s="28">
        <v>45</v>
      </c>
      <c r="C17" s="25">
        <f t="shared" si="0"/>
        <v>32</v>
      </c>
      <c r="D17" s="25">
        <f t="shared" si="1"/>
        <v>13</v>
      </c>
      <c r="E17" s="26">
        <v>2</v>
      </c>
      <c r="F17" s="27">
        <f t="shared" si="2"/>
        <v>26</v>
      </c>
      <c r="G17" s="26">
        <f t="shared" si="3"/>
        <v>25</v>
      </c>
      <c r="H17" s="26">
        <f t="shared" si="4"/>
        <v>1</v>
      </c>
    </row>
    <row r="18" spans="1:8" ht="12.4" customHeight="1" x14ac:dyDescent="0.25">
      <c r="A18" s="23" t="s">
        <v>37</v>
      </c>
      <c r="B18" s="28">
        <v>135</v>
      </c>
      <c r="C18" s="25">
        <f t="shared" si="0"/>
        <v>95</v>
      </c>
      <c r="D18" s="25">
        <f t="shared" si="1"/>
        <v>40</v>
      </c>
      <c r="E18" s="26">
        <v>2</v>
      </c>
      <c r="F18" s="27">
        <f t="shared" si="2"/>
        <v>80</v>
      </c>
      <c r="G18" s="26">
        <f t="shared" si="3"/>
        <v>76.92</v>
      </c>
      <c r="H18" s="26">
        <f t="shared" si="4"/>
        <v>3.08</v>
      </c>
    </row>
    <row r="19" spans="1:8" ht="12.4" customHeight="1" x14ac:dyDescent="0.25">
      <c r="A19" s="23" t="s">
        <v>38</v>
      </c>
      <c r="B19" s="28">
        <v>62</v>
      </c>
      <c r="C19" s="25">
        <f t="shared" si="0"/>
        <v>43</v>
      </c>
      <c r="D19" s="25">
        <f t="shared" si="1"/>
        <v>19</v>
      </c>
      <c r="E19" s="26">
        <v>2</v>
      </c>
      <c r="F19" s="27">
        <f t="shared" si="2"/>
        <v>38</v>
      </c>
      <c r="G19" s="26">
        <f t="shared" si="3"/>
        <v>36.53</v>
      </c>
      <c r="H19" s="26">
        <f t="shared" si="4"/>
        <v>1.47</v>
      </c>
    </row>
    <row r="20" spans="1:8" ht="12.4" customHeight="1" x14ac:dyDescent="0.25">
      <c r="A20" s="23" t="s">
        <v>43</v>
      </c>
      <c r="B20" s="28">
        <v>17</v>
      </c>
      <c r="C20" s="25">
        <f>ROUND(B20*70%,0)</f>
        <v>12</v>
      </c>
      <c r="D20" s="25">
        <f t="shared" si="1"/>
        <v>5</v>
      </c>
      <c r="E20" s="26">
        <v>3</v>
      </c>
      <c r="F20" s="27">
        <f t="shared" si="2"/>
        <v>15</v>
      </c>
      <c r="G20" s="26">
        <f>ROUNDDOWN(F20/1.04,2)</f>
        <v>14.42</v>
      </c>
      <c r="H20" s="26">
        <f t="shared" si="4"/>
        <v>0.57999999999999996</v>
      </c>
    </row>
    <row r="21" spans="1:8" ht="12.75" customHeight="1" x14ac:dyDescent="0.25">
      <c r="A21" s="23" t="s">
        <v>44</v>
      </c>
      <c r="B21" s="28">
        <v>34</v>
      </c>
      <c r="C21" s="25">
        <f t="shared" ref="C21:C36" si="5">ROUND(B21*70%,0)</f>
        <v>24</v>
      </c>
      <c r="D21" s="25">
        <f t="shared" si="1"/>
        <v>10</v>
      </c>
      <c r="E21" s="26">
        <v>0.65</v>
      </c>
      <c r="F21" s="27">
        <f t="shared" si="2"/>
        <v>6.5</v>
      </c>
      <c r="G21" s="26">
        <f t="shared" ref="G21:G36" si="6">ROUNDDOWN(F21/1.04,2)</f>
        <v>6.25</v>
      </c>
      <c r="H21" s="26">
        <f t="shared" si="4"/>
        <v>0.25</v>
      </c>
    </row>
    <row r="22" spans="1:8" ht="12.75" customHeight="1" x14ac:dyDescent="0.25">
      <c r="A22" s="23" t="s">
        <v>45</v>
      </c>
      <c r="B22" s="28">
        <v>97</v>
      </c>
      <c r="C22" s="25">
        <f>ROUND(B22*70%,0)</f>
        <v>68</v>
      </c>
      <c r="D22" s="25">
        <f t="shared" si="1"/>
        <v>29</v>
      </c>
      <c r="E22" s="26">
        <v>3.5</v>
      </c>
      <c r="F22" s="27">
        <f t="shared" si="2"/>
        <v>101.5</v>
      </c>
      <c r="G22" s="26">
        <f>ROUNDDOWN(F22/1.04,2)</f>
        <v>97.59</v>
      </c>
      <c r="H22" s="26">
        <f t="shared" si="4"/>
        <v>3.91</v>
      </c>
    </row>
    <row r="23" spans="1:8" ht="12.75" customHeight="1" x14ac:dyDescent="0.25">
      <c r="A23" s="23" t="s">
        <v>46</v>
      </c>
      <c r="B23" s="28">
        <v>33</v>
      </c>
      <c r="C23" s="25">
        <f>ROUND(B23*70%,0)</f>
        <v>23</v>
      </c>
      <c r="D23" s="25">
        <f t="shared" si="1"/>
        <v>10</v>
      </c>
      <c r="E23" s="26">
        <v>2.8</v>
      </c>
      <c r="F23" s="27">
        <f t="shared" si="2"/>
        <v>28</v>
      </c>
      <c r="G23" s="26">
        <f>ROUNDDOWN(F23/1.04,2)</f>
        <v>26.92</v>
      </c>
      <c r="H23" s="26">
        <f t="shared" si="4"/>
        <v>1.08</v>
      </c>
    </row>
    <row r="24" spans="1:8" ht="12.75" customHeight="1" x14ac:dyDescent="0.25">
      <c r="A24" s="23" t="s">
        <v>47</v>
      </c>
      <c r="B24" s="28">
        <v>4</v>
      </c>
      <c r="C24" s="25">
        <f>ROUND(B24*70%,0)</f>
        <v>3</v>
      </c>
      <c r="D24" s="25">
        <f t="shared" si="1"/>
        <v>1</v>
      </c>
      <c r="E24" s="26">
        <v>3</v>
      </c>
      <c r="F24" s="27">
        <f t="shared" si="2"/>
        <v>3</v>
      </c>
      <c r="G24" s="26">
        <f>ROUNDDOWN(F24/1.04,2)</f>
        <v>2.88</v>
      </c>
      <c r="H24" s="26">
        <f t="shared" si="4"/>
        <v>0.12</v>
      </c>
    </row>
    <row r="25" spans="1:8" ht="12.4" customHeight="1" x14ac:dyDescent="0.25">
      <c r="A25" s="23" t="s">
        <v>49</v>
      </c>
      <c r="B25" s="28">
        <v>44</v>
      </c>
      <c r="C25" s="25">
        <f t="shared" si="5"/>
        <v>31</v>
      </c>
      <c r="D25" s="25">
        <f t="shared" si="1"/>
        <v>13</v>
      </c>
      <c r="E25" s="26">
        <v>2.58</v>
      </c>
      <c r="F25" s="27">
        <f t="shared" si="2"/>
        <v>33.54</v>
      </c>
      <c r="G25" s="26">
        <f t="shared" si="6"/>
        <v>32.25</v>
      </c>
      <c r="H25" s="26">
        <f t="shared" si="4"/>
        <v>1.29</v>
      </c>
    </row>
    <row r="26" spans="1:8" ht="12.4" customHeight="1" x14ac:dyDescent="0.25">
      <c r="A26" s="23" t="s">
        <v>51</v>
      </c>
      <c r="B26" s="28">
        <v>36</v>
      </c>
      <c r="C26" s="25">
        <f t="shared" si="5"/>
        <v>25</v>
      </c>
      <c r="D26" s="25">
        <f t="shared" si="1"/>
        <v>11</v>
      </c>
      <c r="E26" s="26">
        <v>0.9</v>
      </c>
      <c r="F26" s="27">
        <f t="shared" si="2"/>
        <v>9.9</v>
      </c>
      <c r="G26" s="26">
        <f t="shared" si="6"/>
        <v>9.51</v>
      </c>
      <c r="H26" s="26">
        <f t="shared" si="4"/>
        <v>0.39</v>
      </c>
    </row>
    <row r="27" spans="1:8" ht="12.4" customHeight="1" x14ac:dyDescent="0.25">
      <c r="A27" s="23" t="s">
        <v>50</v>
      </c>
      <c r="B27" s="28">
        <v>41</v>
      </c>
      <c r="C27" s="25">
        <f t="shared" si="5"/>
        <v>29</v>
      </c>
      <c r="D27" s="25">
        <f t="shared" si="1"/>
        <v>12</v>
      </c>
      <c r="E27" s="26">
        <v>3</v>
      </c>
      <c r="F27" s="27">
        <f t="shared" si="2"/>
        <v>36</v>
      </c>
      <c r="G27" s="26">
        <f t="shared" si="6"/>
        <v>34.61</v>
      </c>
      <c r="H27" s="26">
        <f t="shared" si="4"/>
        <v>1.39</v>
      </c>
    </row>
    <row r="28" spans="1:8" ht="12.4" customHeight="1" x14ac:dyDescent="0.25">
      <c r="A28" s="23" t="s">
        <v>52</v>
      </c>
      <c r="B28" s="28">
        <v>27</v>
      </c>
      <c r="C28" s="25">
        <f t="shared" si="5"/>
        <v>19</v>
      </c>
      <c r="D28" s="25">
        <f t="shared" si="1"/>
        <v>8</v>
      </c>
      <c r="E28" s="26">
        <v>1</v>
      </c>
      <c r="F28" s="27">
        <f t="shared" si="2"/>
        <v>8</v>
      </c>
      <c r="G28" s="26">
        <f t="shared" si="6"/>
        <v>7.69</v>
      </c>
      <c r="H28" s="26">
        <f t="shared" si="4"/>
        <v>0.31</v>
      </c>
    </row>
    <row r="29" spans="1:8" ht="12.4" customHeight="1" x14ac:dyDescent="0.25">
      <c r="A29" s="23" t="s">
        <v>52</v>
      </c>
      <c r="B29" s="28">
        <v>59</v>
      </c>
      <c r="C29" s="25">
        <f>ROUND(B29*70%,0)</f>
        <v>41</v>
      </c>
      <c r="D29" s="25">
        <f t="shared" si="1"/>
        <v>18</v>
      </c>
      <c r="E29" s="26">
        <v>1</v>
      </c>
      <c r="F29" s="27">
        <f t="shared" si="2"/>
        <v>18</v>
      </c>
      <c r="G29" s="26">
        <f>ROUNDDOWN(F29/1.04,2)</f>
        <v>17.3</v>
      </c>
      <c r="H29" s="26">
        <f t="shared" si="4"/>
        <v>0.7</v>
      </c>
    </row>
    <row r="30" spans="1:8" x14ac:dyDescent="0.25">
      <c r="A30" s="23" t="s">
        <v>53</v>
      </c>
      <c r="B30" s="28">
        <v>33</v>
      </c>
      <c r="C30" s="25">
        <f t="shared" si="5"/>
        <v>23</v>
      </c>
      <c r="D30" s="25">
        <f t="shared" si="1"/>
        <v>10</v>
      </c>
      <c r="E30" s="26">
        <v>0.65</v>
      </c>
      <c r="F30" s="27">
        <f t="shared" si="2"/>
        <v>6.5</v>
      </c>
      <c r="G30" s="26">
        <f t="shared" si="6"/>
        <v>6.25</v>
      </c>
      <c r="H30" s="26">
        <f t="shared" si="4"/>
        <v>0.25</v>
      </c>
    </row>
    <row r="31" spans="1:8" x14ac:dyDescent="0.25">
      <c r="A31" s="23" t="s">
        <v>53</v>
      </c>
      <c r="B31" s="28">
        <v>80</v>
      </c>
      <c r="C31" s="25">
        <f>ROUND(B31*70%,0)</f>
        <v>56</v>
      </c>
      <c r="D31" s="25">
        <f t="shared" si="1"/>
        <v>24</v>
      </c>
      <c r="E31" s="26">
        <v>0.8</v>
      </c>
      <c r="F31" s="27">
        <f t="shared" si="2"/>
        <v>19.200000000000003</v>
      </c>
      <c r="G31" s="26">
        <f>ROUNDDOWN(F31/1.04,2)</f>
        <v>18.46</v>
      </c>
      <c r="H31" s="26">
        <f t="shared" si="4"/>
        <v>0.74</v>
      </c>
    </row>
    <row r="32" spans="1:8" x14ac:dyDescent="0.25">
      <c r="A32" s="23" t="s">
        <v>54</v>
      </c>
      <c r="B32" s="28">
        <v>74</v>
      </c>
      <c r="C32" s="25">
        <f>ROUND(B32*70%,0)</f>
        <v>52</v>
      </c>
      <c r="D32" s="25">
        <f t="shared" si="1"/>
        <v>22</v>
      </c>
      <c r="E32" s="26">
        <v>1</v>
      </c>
      <c r="F32" s="27">
        <f t="shared" si="2"/>
        <v>22</v>
      </c>
      <c r="G32" s="26">
        <f>ROUNDDOWN(F32/1.04,2)</f>
        <v>21.15</v>
      </c>
      <c r="H32" s="26">
        <f t="shared" si="4"/>
        <v>0.85</v>
      </c>
    </row>
    <row r="33" spans="1:8" x14ac:dyDescent="0.25">
      <c r="A33" s="23" t="s">
        <v>56</v>
      </c>
      <c r="B33" s="28">
        <v>1</v>
      </c>
      <c r="C33" s="25">
        <f t="shared" si="5"/>
        <v>1</v>
      </c>
      <c r="D33" s="25">
        <f t="shared" si="1"/>
        <v>0</v>
      </c>
      <c r="E33" s="26">
        <v>5</v>
      </c>
      <c r="F33" s="27">
        <f t="shared" si="2"/>
        <v>0</v>
      </c>
      <c r="G33" s="26">
        <f t="shared" si="6"/>
        <v>0</v>
      </c>
      <c r="H33" s="26">
        <f t="shared" si="4"/>
        <v>0</v>
      </c>
    </row>
    <row r="34" spans="1:8" x14ac:dyDescent="0.25">
      <c r="A34" s="23" t="s">
        <v>57</v>
      </c>
      <c r="B34" s="28">
        <v>178</v>
      </c>
      <c r="C34" s="25">
        <f t="shared" si="5"/>
        <v>125</v>
      </c>
      <c r="D34" s="25">
        <f t="shared" si="1"/>
        <v>53</v>
      </c>
      <c r="E34" s="26">
        <v>2.1</v>
      </c>
      <c r="F34" s="27">
        <f t="shared" si="2"/>
        <v>111.30000000000001</v>
      </c>
      <c r="G34" s="26">
        <f t="shared" si="6"/>
        <v>107.01</v>
      </c>
      <c r="H34" s="26">
        <f t="shared" si="4"/>
        <v>4.29</v>
      </c>
    </row>
    <row r="35" spans="1:8" x14ac:dyDescent="0.25">
      <c r="A35" s="23" t="s">
        <v>58</v>
      </c>
      <c r="B35" s="28">
        <v>8</v>
      </c>
      <c r="C35" s="25">
        <f t="shared" si="5"/>
        <v>6</v>
      </c>
      <c r="D35" s="25">
        <f t="shared" si="1"/>
        <v>2</v>
      </c>
      <c r="E35" s="26">
        <v>6</v>
      </c>
      <c r="F35" s="27">
        <f t="shared" si="2"/>
        <v>12</v>
      </c>
      <c r="G35" s="26">
        <f t="shared" si="6"/>
        <v>11.53</v>
      </c>
      <c r="H35" s="26">
        <f t="shared" si="4"/>
        <v>0.47</v>
      </c>
    </row>
    <row r="36" spans="1:8" x14ac:dyDescent="0.25">
      <c r="A36" s="23" t="s">
        <v>87</v>
      </c>
      <c r="B36" s="28">
        <v>2</v>
      </c>
      <c r="C36" s="25">
        <f t="shared" si="5"/>
        <v>1</v>
      </c>
      <c r="D36" s="25">
        <f t="shared" si="1"/>
        <v>1</v>
      </c>
      <c r="E36" s="26">
        <v>5</v>
      </c>
      <c r="F36" s="27">
        <f t="shared" si="2"/>
        <v>5</v>
      </c>
      <c r="G36" s="26">
        <f t="shared" si="6"/>
        <v>4.8</v>
      </c>
      <c r="H36" s="26">
        <f t="shared" si="4"/>
        <v>0.2</v>
      </c>
    </row>
    <row r="37" spans="1:8" x14ac:dyDescent="0.25">
      <c r="A37" s="23" t="s">
        <v>64</v>
      </c>
      <c r="B37" s="28">
        <v>5</v>
      </c>
      <c r="C37" s="25">
        <f>ROUND(B37*70%,0)</f>
        <v>4</v>
      </c>
      <c r="D37" s="25">
        <f t="shared" si="1"/>
        <v>1</v>
      </c>
      <c r="E37" s="26">
        <v>6</v>
      </c>
      <c r="F37" s="27">
        <f t="shared" si="2"/>
        <v>6</v>
      </c>
      <c r="G37" s="26">
        <f>ROUNDDOWN(F37/1.04,2)</f>
        <v>5.76</v>
      </c>
      <c r="H37" s="26">
        <f t="shared" si="4"/>
        <v>0.24</v>
      </c>
    </row>
    <row r="38" spans="1:8" x14ac:dyDescent="0.25">
      <c r="A38" s="23" t="s">
        <v>70</v>
      </c>
      <c r="B38" s="28">
        <v>51</v>
      </c>
      <c r="C38" s="25">
        <f t="shared" ref="C38:C47" si="7">ROUND(B38*70%,0)</f>
        <v>36</v>
      </c>
      <c r="D38" s="25">
        <f t="shared" si="1"/>
        <v>15</v>
      </c>
      <c r="E38" s="26">
        <v>5</v>
      </c>
      <c r="F38" s="27">
        <f t="shared" si="2"/>
        <v>75</v>
      </c>
      <c r="G38" s="26">
        <f t="shared" ref="G38:G47" si="8">ROUNDDOWN(F38/1.04,2)</f>
        <v>72.11</v>
      </c>
      <c r="H38" s="26">
        <f t="shared" si="4"/>
        <v>2.89</v>
      </c>
    </row>
    <row r="39" spans="1:8" x14ac:dyDescent="0.25">
      <c r="A39" s="23" t="s">
        <v>71</v>
      </c>
      <c r="B39" s="28">
        <v>3</v>
      </c>
      <c r="C39" s="25">
        <f t="shared" si="7"/>
        <v>2</v>
      </c>
      <c r="D39" s="25">
        <f t="shared" si="1"/>
        <v>1</v>
      </c>
      <c r="E39" s="26">
        <v>8.5</v>
      </c>
      <c r="F39" s="27">
        <f t="shared" si="2"/>
        <v>8.5</v>
      </c>
      <c r="G39" s="26">
        <f t="shared" si="8"/>
        <v>8.17</v>
      </c>
      <c r="H39" s="26">
        <f t="shared" si="4"/>
        <v>0.33</v>
      </c>
    </row>
    <row r="40" spans="1:8" x14ac:dyDescent="0.25">
      <c r="A40" s="23" t="s">
        <v>74</v>
      </c>
      <c r="B40" s="28">
        <v>240</v>
      </c>
      <c r="C40" s="25">
        <f>ROUND(B40*70%,0)</f>
        <v>168</v>
      </c>
      <c r="D40" s="25">
        <f t="shared" si="1"/>
        <v>72</v>
      </c>
      <c r="E40" s="26">
        <v>1.6</v>
      </c>
      <c r="F40" s="27">
        <f t="shared" si="2"/>
        <v>115.2</v>
      </c>
      <c r="G40" s="26">
        <f>ROUNDDOWN(F40/1.04,2)</f>
        <v>110.76</v>
      </c>
      <c r="H40" s="26">
        <f t="shared" si="4"/>
        <v>4.4400000000000004</v>
      </c>
    </row>
    <row r="41" spans="1:8" x14ac:dyDescent="0.25">
      <c r="A41" s="23" t="s">
        <v>72</v>
      </c>
      <c r="B41" s="28">
        <v>241</v>
      </c>
      <c r="C41" s="25">
        <f t="shared" si="7"/>
        <v>169</v>
      </c>
      <c r="D41" s="25">
        <f t="shared" si="1"/>
        <v>72</v>
      </c>
      <c r="E41" s="26">
        <v>1.6</v>
      </c>
      <c r="F41" s="27">
        <f t="shared" si="2"/>
        <v>115.2</v>
      </c>
      <c r="G41" s="26">
        <f t="shared" si="8"/>
        <v>110.76</v>
      </c>
      <c r="H41" s="26">
        <f t="shared" si="4"/>
        <v>4.4400000000000004</v>
      </c>
    </row>
    <row r="42" spans="1:8" x14ac:dyDescent="0.25">
      <c r="A42" s="23" t="s">
        <v>73</v>
      </c>
      <c r="B42" s="28">
        <v>160</v>
      </c>
      <c r="C42" s="25">
        <f t="shared" si="7"/>
        <v>112</v>
      </c>
      <c r="D42" s="25">
        <f t="shared" si="1"/>
        <v>48</v>
      </c>
      <c r="E42" s="26">
        <v>1.6</v>
      </c>
      <c r="F42" s="27">
        <f t="shared" si="2"/>
        <v>76.800000000000011</v>
      </c>
      <c r="G42" s="26">
        <f t="shared" si="8"/>
        <v>73.84</v>
      </c>
      <c r="H42" s="26">
        <f t="shared" si="4"/>
        <v>2.96</v>
      </c>
    </row>
    <row r="43" spans="1:8" ht="14.25" customHeight="1" x14ac:dyDescent="0.25">
      <c r="A43" s="23" t="s">
        <v>80</v>
      </c>
      <c r="B43" s="28">
        <v>351</v>
      </c>
      <c r="C43" s="25">
        <f t="shared" si="7"/>
        <v>246</v>
      </c>
      <c r="D43" s="25">
        <f t="shared" si="1"/>
        <v>105</v>
      </c>
      <c r="E43" s="26">
        <v>1.5</v>
      </c>
      <c r="F43" s="27">
        <f t="shared" si="2"/>
        <v>157.5</v>
      </c>
      <c r="G43" s="26">
        <f t="shared" si="8"/>
        <v>151.44</v>
      </c>
      <c r="H43" s="26">
        <f t="shared" si="4"/>
        <v>6.06</v>
      </c>
    </row>
    <row r="44" spans="1:8" ht="14.25" customHeight="1" x14ac:dyDescent="0.25">
      <c r="A44" s="23" t="s">
        <v>79</v>
      </c>
      <c r="B44" s="28">
        <v>496</v>
      </c>
      <c r="C44" s="25">
        <f>ROUND(B44*70%,0)</f>
        <v>347</v>
      </c>
      <c r="D44" s="25">
        <f t="shared" si="1"/>
        <v>149</v>
      </c>
      <c r="E44" s="26">
        <v>3</v>
      </c>
      <c r="F44" s="27">
        <f t="shared" si="2"/>
        <v>447</v>
      </c>
      <c r="G44" s="26">
        <f>ROUNDDOWN(F44/1.04,2)</f>
        <v>429.8</v>
      </c>
      <c r="H44" s="26">
        <f t="shared" si="4"/>
        <v>17.2</v>
      </c>
    </row>
    <row r="45" spans="1:8" ht="14.25" customHeight="1" x14ac:dyDescent="0.25">
      <c r="A45" s="23" t="s">
        <v>81</v>
      </c>
      <c r="B45" s="28">
        <v>2125</v>
      </c>
      <c r="C45" s="25">
        <f>ROUND(B45*70%,0)</f>
        <v>1488</v>
      </c>
      <c r="D45" s="25">
        <f t="shared" si="1"/>
        <v>637</v>
      </c>
      <c r="E45" s="26">
        <v>1</v>
      </c>
      <c r="F45" s="27">
        <f t="shared" si="2"/>
        <v>637</v>
      </c>
      <c r="G45" s="26">
        <f>ROUNDDOWN(F45/1.04,2)</f>
        <v>612.5</v>
      </c>
      <c r="H45" s="26">
        <f t="shared" si="4"/>
        <v>24.5</v>
      </c>
    </row>
    <row r="46" spans="1:8" ht="14.25" customHeight="1" x14ac:dyDescent="0.25">
      <c r="A46" s="23" t="s">
        <v>83</v>
      </c>
      <c r="B46" s="28">
        <v>418</v>
      </c>
      <c r="C46" s="25">
        <f>ROUND(B46*70%,0)</f>
        <v>293</v>
      </c>
      <c r="D46" s="25">
        <f t="shared" si="1"/>
        <v>125</v>
      </c>
      <c r="E46" s="26">
        <v>2</v>
      </c>
      <c r="F46" s="27">
        <f t="shared" si="2"/>
        <v>250</v>
      </c>
      <c r="G46" s="26">
        <f>ROUNDDOWN(F46/1.04,2)</f>
        <v>240.38</v>
      </c>
      <c r="H46" s="26">
        <f t="shared" si="4"/>
        <v>9.6199999999999992</v>
      </c>
    </row>
    <row r="47" spans="1:8" ht="14.25" customHeight="1" x14ac:dyDescent="0.25">
      <c r="A47" s="23" t="s">
        <v>82</v>
      </c>
      <c r="B47" s="28">
        <v>147</v>
      </c>
      <c r="C47" s="25">
        <f t="shared" si="7"/>
        <v>103</v>
      </c>
      <c r="D47" s="25">
        <f t="shared" si="1"/>
        <v>44</v>
      </c>
      <c r="E47" s="26">
        <v>0.85</v>
      </c>
      <c r="F47" s="27">
        <f t="shared" si="2"/>
        <v>37.4</v>
      </c>
      <c r="G47" s="26">
        <f t="shared" si="8"/>
        <v>35.96</v>
      </c>
      <c r="H47" s="26">
        <f t="shared" si="4"/>
        <v>1.44</v>
      </c>
    </row>
    <row r="48" spans="1:8" ht="16.5" thickBot="1" x14ac:dyDescent="0.3">
      <c r="A48" s="39" t="s">
        <v>84</v>
      </c>
      <c r="B48" s="40"/>
      <c r="C48" s="40"/>
      <c r="D48" s="40"/>
      <c r="E48" s="40"/>
      <c r="F48" s="40"/>
      <c r="G48" s="41"/>
      <c r="H48" s="20">
        <f>SUM(H3:H47)</f>
        <v>113.39</v>
      </c>
    </row>
  </sheetData>
  <mergeCells count="3">
    <mergeCell ref="D2:F2"/>
    <mergeCell ref="G2:H2"/>
    <mergeCell ref="A48:G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0"/>
  <sheetViews>
    <sheetView tabSelected="1" topLeftCell="A11" workbookViewId="0">
      <selection activeCell="C32" sqref="C32"/>
    </sheetView>
  </sheetViews>
  <sheetFormatPr defaultRowHeight="15" x14ac:dyDescent="0.25"/>
  <cols>
    <col min="1" max="1" width="17.28515625" style="36" customWidth="1"/>
    <col min="2" max="2" width="23.7109375" customWidth="1"/>
    <col min="3" max="3" width="12.5703125" customWidth="1"/>
    <col min="7" max="7" width="12.28515625" customWidth="1"/>
    <col min="8" max="8" width="12.42578125" customWidth="1"/>
    <col min="9" max="9" width="12.140625" customWidth="1"/>
  </cols>
  <sheetData>
    <row r="1" spans="1:9" ht="40.700000000000003" customHeight="1" x14ac:dyDescent="0.25">
      <c r="A1" s="29" t="s">
        <v>88</v>
      </c>
      <c r="B1" s="29" t="s">
        <v>1</v>
      </c>
      <c r="C1" s="30" t="s">
        <v>89</v>
      </c>
      <c r="D1" s="30" t="s">
        <v>90</v>
      </c>
      <c r="E1" s="30" t="s">
        <v>91</v>
      </c>
      <c r="F1" s="30" t="s">
        <v>92</v>
      </c>
      <c r="G1" s="31" t="s">
        <v>93</v>
      </c>
      <c r="H1" s="30" t="s">
        <v>94</v>
      </c>
      <c r="I1" s="30" t="s">
        <v>95</v>
      </c>
    </row>
    <row r="2" spans="1:9" ht="17.25" customHeight="1" x14ac:dyDescent="0.25">
      <c r="A2" s="32">
        <v>9788886423427</v>
      </c>
      <c r="B2" s="6" t="s">
        <v>6</v>
      </c>
      <c r="C2" s="7">
        <v>0</v>
      </c>
      <c r="D2" s="8">
        <f>ROUND(C2*70%,0)</f>
        <v>0</v>
      </c>
      <c r="E2" s="8">
        <f>ROUND(C2-D2,0)</f>
        <v>0</v>
      </c>
      <c r="F2" s="9">
        <v>5.16</v>
      </c>
      <c r="G2" s="10">
        <f>E2*F2</f>
        <v>0</v>
      </c>
      <c r="H2" s="9">
        <f>ROUNDDOWN(G2/1.04,2)</f>
        <v>0</v>
      </c>
      <c r="I2" s="9">
        <f>ROUND(G2-H2,2)</f>
        <v>0</v>
      </c>
    </row>
    <row r="3" spans="1:9" ht="17.25" customHeight="1" x14ac:dyDescent="0.25">
      <c r="A3" s="32">
        <v>9788886423403</v>
      </c>
      <c r="B3" s="6" t="s">
        <v>7</v>
      </c>
      <c r="C3" s="7">
        <v>0</v>
      </c>
      <c r="D3" s="8">
        <f t="shared" ref="D3:D67" si="0">ROUND(C3*70%,0)</f>
        <v>0</v>
      </c>
      <c r="E3" s="8">
        <f t="shared" ref="E3:E67" si="1">ROUND(C3-D3,0)</f>
        <v>0</v>
      </c>
      <c r="F3" s="9">
        <v>6.2</v>
      </c>
      <c r="G3" s="10">
        <f t="shared" ref="G3:G67" si="2">E3*F3</f>
        <v>0</v>
      </c>
      <c r="H3" s="9">
        <f t="shared" ref="H3:H67" si="3">ROUNDDOWN(G3/1.04,2)</f>
        <v>0</v>
      </c>
      <c r="I3" s="9">
        <f t="shared" ref="I3:I67" si="4">ROUND(G3-H3,2)</f>
        <v>0</v>
      </c>
    </row>
    <row r="4" spans="1:9" ht="17.25" customHeight="1" x14ac:dyDescent="0.25">
      <c r="A4" s="32">
        <v>190</v>
      </c>
      <c r="B4" s="6" t="s">
        <v>96</v>
      </c>
      <c r="C4" s="7">
        <v>0</v>
      </c>
      <c r="D4" s="8">
        <f t="shared" si="0"/>
        <v>0</v>
      </c>
      <c r="E4" s="8">
        <f t="shared" si="1"/>
        <v>0</v>
      </c>
      <c r="F4" s="9">
        <v>8.4</v>
      </c>
      <c r="G4" s="10">
        <f t="shared" si="2"/>
        <v>0</v>
      </c>
      <c r="H4" s="9">
        <f t="shared" si="3"/>
        <v>0</v>
      </c>
      <c r="I4" s="9">
        <f t="shared" si="4"/>
        <v>0</v>
      </c>
    </row>
    <row r="5" spans="1:9" ht="17.25" customHeight="1" x14ac:dyDescent="0.25">
      <c r="A5" s="32">
        <v>206</v>
      </c>
      <c r="B5" s="6" t="s">
        <v>97</v>
      </c>
      <c r="C5" s="7">
        <v>0</v>
      </c>
      <c r="D5" s="8">
        <f t="shared" si="0"/>
        <v>0</v>
      </c>
      <c r="E5" s="8">
        <f t="shared" si="1"/>
        <v>0</v>
      </c>
      <c r="F5" s="9">
        <v>8.4</v>
      </c>
      <c r="G5" s="10">
        <f t="shared" si="2"/>
        <v>0</v>
      </c>
      <c r="H5" s="9">
        <f t="shared" si="3"/>
        <v>0</v>
      </c>
      <c r="I5" s="9">
        <f t="shared" si="4"/>
        <v>0</v>
      </c>
    </row>
    <row r="6" spans="1:9" ht="17.25" customHeight="1" x14ac:dyDescent="0.25">
      <c r="A6" s="32">
        <v>9788886423250</v>
      </c>
      <c r="B6" s="6" t="s">
        <v>98</v>
      </c>
      <c r="C6" s="7">
        <v>0</v>
      </c>
      <c r="D6" s="8">
        <f t="shared" si="0"/>
        <v>0</v>
      </c>
      <c r="E6" s="8">
        <f t="shared" si="1"/>
        <v>0</v>
      </c>
      <c r="F6" s="9">
        <v>4.13</v>
      </c>
      <c r="G6" s="10">
        <f t="shared" si="2"/>
        <v>0</v>
      </c>
      <c r="H6" s="9">
        <f t="shared" si="3"/>
        <v>0</v>
      </c>
      <c r="I6" s="9">
        <f t="shared" si="4"/>
        <v>0</v>
      </c>
    </row>
    <row r="7" spans="1:9" ht="17.25" customHeight="1" x14ac:dyDescent="0.25">
      <c r="A7" s="32">
        <v>9788886423526</v>
      </c>
      <c r="B7" s="6" t="s">
        <v>99</v>
      </c>
      <c r="C7" s="7">
        <v>0</v>
      </c>
      <c r="D7" s="8">
        <f t="shared" si="0"/>
        <v>0</v>
      </c>
      <c r="E7" s="8">
        <f t="shared" si="1"/>
        <v>0</v>
      </c>
      <c r="F7" s="9">
        <v>3.1</v>
      </c>
      <c r="G7" s="10">
        <f t="shared" si="2"/>
        <v>0</v>
      </c>
      <c r="H7" s="9">
        <f t="shared" si="3"/>
        <v>0</v>
      </c>
      <c r="I7" s="9">
        <f t="shared" si="4"/>
        <v>0</v>
      </c>
    </row>
    <row r="8" spans="1:9" ht="17.25" customHeight="1" x14ac:dyDescent="0.25">
      <c r="A8" s="32">
        <v>63</v>
      </c>
      <c r="B8" s="6" t="s">
        <v>100</v>
      </c>
      <c r="C8" s="7">
        <v>0</v>
      </c>
      <c r="D8" s="8">
        <f t="shared" si="0"/>
        <v>0</v>
      </c>
      <c r="E8" s="8">
        <f t="shared" si="1"/>
        <v>0</v>
      </c>
      <c r="F8" s="9">
        <v>2.0699999999999998</v>
      </c>
      <c r="G8" s="10">
        <f t="shared" si="2"/>
        <v>0</v>
      </c>
      <c r="H8" s="9">
        <f t="shared" si="3"/>
        <v>0</v>
      </c>
      <c r="I8" s="9">
        <f t="shared" si="4"/>
        <v>0</v>
      </c>
    </row>
    <row r="9" spans="1:9" ht="17.25" customHeight="1" x14ac:dyDescent="0.25">
      <c r="A9" s="32">
        <v>9788886423359</v>
      </c>
      <c r="B9" s="6" t="s">
        <v>101</v>
      </c>
      <c r="C9" s="7">
        <v>0</v>
      </c>
      <c r="D9" s="8">
        <f t="shared" si="0"/>
        <v>0</v>
      </c>
      <c r="E9" s="8">
        <f t="shared" si="1"/>
        <v>0</v>
      </c>
      <c r="F9" s="9">
        <v>3.62</v>
      </c>
      <c r="G9" s="10">
        <f t="shared" si="2"/>
        <v>0</v>
      </c>
      <c r="H9" s="9">
        <f t="shared" si="3"/>
        <v>0</v>
      </c>
      <c r="I9" s="9">
        <f t="shared" si="4"/>
        <v>0</v>
      </c>
    </row>
    <row r="10" spans="1:9" ht="17.25" customHeight="1" x14ac:dyDescent="0.25">
      <c r="A10" s="32">
        <v>9788886423670</v>
      </c>
      <c r="B10" s="6" t="s">
        <v>8</v>
      </c>
      <c r="C10" s="7">
        <v>0</v>
      </c>
      <c r="D10" s="8">
        <f t="shared" si="0"/>
        <v>0</v>
      </c>
      <c r="E10" s="8">
        <f t="shared" si="1"/>
        <v>0</v>
      </c>
      <c r="F10" s="9">
        <v>0.85</v>
      </c>
      <c r="G10" s="10">
        <f t="shared" si="2"/>
        <v>0</v>
      </c>
      <c r="H10" s="9">
        <f t="shared" si="3"/>
        <v>0</v>
      </c>
      <c r="I10" s="9">
        <f t="shared" si="4"/>
        <v>0</v>
      </c>
    </row>
    <row r="11" spans="1:9" ht="17.25" customHeight="1" x14ac:dyDescent="0.25">
      <c r="A11" s="32">
        <v>9788895983554</v>
      </c>
      <c r="B11" s="6" t="s">
        <v>9</v>
      </c>
      <c r="C11" s="7">
        <v>0</v>
      </c>
      <c r="D11" s="8">
        <f>ROUND(C11*70%,0)</f>
        <v>0</v>
      </c>
      <c r="E11" s="8">
        <f>ROUND(C11-D11,0)</f>
        <v>0</v>
      </c>
      <c r="F11" s="9">
        <v>3</v>
      </c>
      <c r="G11" s="10">
        <f>E11*F11</f>
        <v>0</v>
      </c>
      <c r="H11" s="9">
        <f>ROUNDDOWN(G11/1.04,2)</f>
        <v>0</v>
      </c>
      <c r="I11" s="9">
        <f>ROUND(G11-H11,2)</f>
        <v>0</v>
      </c>
    </row>
    <row r="12" spans="1:9" ht="17.25" customHeight="1" x14ac:dyDescent="0.25">
      <c r="A12" s="32">
        <v>9788895983530</v>
      </c>
      <c r="B12" s="6" t="s">
        <v>10</v>
      </c>
      <c r="C12" s="7">
        <v>0</v>
      </c>
      <c r="D12" s="8">
        <f>ROUND(C12*70%,0)</f>
        <v>0</v>
      </c>
      <c r="E12" s="8">
        <f>ROUND(C12-D12,0)</f>
        <v>0</v>
      </c>
      <c r="F12" s="9">
        <v>3</v>
      </c>
      <c r="G12" s="10">
        <f>E12*F12</f>
        <v>0</v>
      </c>
      <c r="H12" s="9">
        <f>ROUNDDOWN(G12/1.04,2)</f>
        <v>0</v>
      </c>
      <c r="I12" s="9">
        <f>ROUND(G12-H12,2)</f>
        <v>0</v>
      </c>
    </row>
    <row r="13" spans="1:9" ht="17.25" customHeight="1" x14ac:dyDescent="0.25">
      <c r="A13" s="32">
        <v>9788895983158</v>
      </c>
      <c r="B13" s="6" t="s">
        <v>102</v>
      </c>
      <c r="C13" s="7">
        <v>0</v>
      </c>
      <c r="D13" s="8">
        <f t="shared" si="0"/>
        <v>0</v>
      </c>
      <c r="E13" s="8">
        <f>ROUND(C13-D13,0)</f>
        <v>0</v>
      </c>
      <c r="F13" s="9">
        <v>12</v>
      </c>
      <c r="G13" s="10">
        <f>E13*F13</f>
        <v>0</v>
      </c>
      <c r="H13" s="9">
        <f t="shared" si="3"/>
        <v>0</v>
      </c>
      <c r="I13" s="9">
        <f>ROUND(G13-H13,2)</f>
        <v>0</v>
      </c>
    </row>
    <row r="14" spans="1:9" ht="17.25" customHeight="1" x14ac:dyDescent="0.25">
      <c r="A14" s="32">
        <v>9788895983080</v>
      </c>
      <c r="B14" s="6" t="s">
        <v>103</v>
      </c>
      <c r="C14" s="7">
        <v>0</v>
      </c>
      <c r="D14" s="8">
        <f t="shared" si="0"/>
        <v>0</v>
      </c>
      <c r="E14" s="8">
        <f t="shared" si="1"/>
        <v>0</v>
      </c>
      <c r="F14" s="9">
        <v>12</v>
      </c>
      <c r="G14" s="10">
        <f t="shared" si="2"/>
        <v>0</v>
      </c>
      <c r="H14" s="9">
        <f t="shared" si="3"/>
        <v>0</v>
      </c>
      <c r="I14" s="9">
        <f t="shared" si="4"/>
        <v>0</v>
      </c>
    </row>
    <row r="15" spans="1:9" ht="17.25" customHeight="1" x14ac:dyDescent="0.25">
      <c r="A15" s="32">
        <v>9788895983103</v>
      </c>
      <c r="B15" s="6" t="s">
        <v>104</v>
      </c>
      <c r="C15" s="7">
        <v>0</v>
      </c>
      <c r="D15" s="8">
        <f t="shared" si="0"/>
        <v>0</v>
      </c>
      <c r="E15" s="8">
        <f>ROUND(C15-D15,0)</f>
        <v>0</v>
      </c>
      <c r="F15" s="9">
        <v>12</v>
      </c>
      <c r="G15" s="10">
        <f>E15*F15</f>
        <v>0</v>
      </c>
      <c r="H15" s="9">
        <f t="shared" si="3"/>
        <v>0</v>
      </c>
      <c r="I15" s="9">
        <f>ROUND(G15-H15,2)</f>
        <v>0</v>
      </c>
    </row>
    <row r="16" spans="1:9" ht="17.25" customHeight="1" x14ac:dyDescent="0.25">
      <c r="A16" s="32">
        <v>9788895983608</v>
      </c>
      <c r="B16" s="6" t="s">
        <v>11</v>
      </c>
      <c r="C16" s="7">
        <v>0</v>
      </c>
      <c r="D16" s="8">
        <f>ROUND(C16*70%,0)</f>
        <v>0</v>
      </c>
      <c r="E16" s="8">
        <f>ROUND(C16-D16,0)</f>
        <v>0</v>
      </c>
      <c r="F16" s="9">
        <v>3.5</v>
      </c>
      <c r="G16" s="10">
        <f>E16*F16</f>
        <v>0</v>
      </c>
      <c r="H16" s="9">
        <f>ROUNDDOWN(G16/1.04,2)</f>
        <v>0</v>
      </c>
      <c r="I16" s="9">
        <f>ROUND(G16-H16,2)</f>
        <v>0</v>
      </c>
    </row>
    <row r="17" spans="1:9" ht="17.25" customHeight="1" x14ac:dyDescent="0.25">
      <c r="A17" s="32">
        <v>9788895983271</v>
      </c>
      <c r="B17" s="6" t="s">
        <v>105</v>
      </c>
      <c r="C17" s="7">
        <v>0</v>
      </c>
      <c r="D17" s="8">
        <f>ROUND(C17*70%,0)</f>
        <v>0</v>
      </c>
      <c r="E17" s="8">
        <f>ROUND(C17-D17,0)</f>
        <v>0</v>
      </c>
      <c r="F17" s="9">
        <v>9</v>
      </c>
      <c r="G17" s="10">
        <f>E17*F17</f>
        <v>0</v>
      </c>
      <c r="H17" s="9">
        <f>ROUNDDOWN(G17/1.04,2)</f>
        <v>0</v>
      </c>
      <c r="I17" s="9">
        <f>ROUND(G17-H17,2)</f>
        <v>0</v>
      </c>
    </row>
    <row r="18" spans="1:9" ht="17.25" customHeight="1" x14ac:dyDescent="0.25">
      <c r="A18" s="32">
        <v>9788886423519</v>
      </c>
      <c r="B18" s="6" t="s">
        <v>12</v>
      </c>
      <c r="C18" s="7">
        <v>0</v>
      </c>
      <c r="D18" s="8">
        <f t="shared" si="0"/>
        <v>0</v>
      </c>
      <c r="E18" s="8">
        <f t="shared" si="1"/>
        <v>0</v>
      </c>
      <c r="F18" s="9">
        <v>3.5</v>
      </c>
      <c r="G18" s="10">
        <f t="shared" si="2"/>
        <v>0</v>
      </c>
      <c r="H18" s="9">
        <f t="shared" si="3"/>
        <v>0</v>
      </c>
      <c r="I18" s="9">
        <f t="shared" si="4"/>
        <v>0</v>
      </c>
    </row>
    <row r="19" spans="1:9" ht="17.25" customHeight="1" x14ac:dyDescent="0.25">
      <c r="A19" s="32">
        <v>9788895983332</v>
      </c>
      <c r="B19" s="6" t="s">
        <v>13</v>
      </c>
      <c r="C19" s="7">
        <v>0</v>
      </c>
      <c r="D19" s="8">
        <f>ROUND(C19*70%,0)</f>
        <v>0</v>
      </c>
      <c r="E19" s="8">
        <f>ROUND(C19-D19,0)</f>
        <v>0</v>
      </c>
      <c r="F19" s="9">
        <v>3.5</v>
      </c>
      <c r="G19" s="10">
        <f>E19*F19</f>
        <v>0</v>
      </c>
      <c r="H19" s="9">
        <f>ROUNDDOWN(G19/1.04,2)</f>
        <v>0</v>
      </c>
      <c r="I19" s="9">
        <f>ROUND(G19-H19,2)</f>
        <v>0</v>
      </c>
    </row>
    <row r="20" spans="1:9" ht="17.25" customHeight="1" x14ac:dyDescent="0.25">
      <c r="A20" s="32">
        <v>9788895983172</v>
      </c>
      <c r="B20" s="6" t="s">
        <v>14</v>
      </c>
      <c r="C20" s="7">
        <v>0</v>
      </c>
      <c r="D20" s="8">
        <f t="shared" si="0"/>
        <v>0</v>
      </c>
      <c r="E20" s="8">
        <f>ROUND(C20-D20,0)</f>
        <v>0</v>
      </c>
      <c r="F20" s="9">
        <v>3</v>
      </c>
      <c r="G20" s="10">
        <f>E20*F20</f>
        <v>0</v>
      </c>
      <c r="H20" s="9">
        <f t="shared" si="3"/>
        <v>0</v>
      </c>
      <c r="I20" s="9">
        <f>ROUND(G20-H20,2)</f>
        <v>0</v>
      </c>
    </row>
    <row r="21" spans="1:9" ht="17.25" customHeight="1" x14ac:dyDescent="0.25">
      <c r="A21" s="32">
        <v>9788886423748</v>
      </c>
      <c r="B21" s="6" t="s">
        <v>15</v>
      </c>
      <c r="C21" s="7">
        <v>0</v>
      </c>
      <c r="D21" s="8">
        <f t="shared" si="0"/>
        <v>0</v>
      </c>
      <c r="E21" s="8">
        <f t="shared" si="1"/>
        <v>0</v>
      </c>
      <c r="F21" s="9">
        <v>10</v>
      </c>
      <c r="G21" s="10">
        <f t="shared" si="2"/>
        <v>0</v>
      </c>
      <c r="H21" s="9">
        <f t="shared" si="3"/>
        <v>0</v>
      </c>
      <c r="I21" s="9">
        <f t="shared" si="4"/>
        <v>0</v>
      </c>
    </row>
    <row r="22" spans="1:9" ht="17.25" customHeight="1" x14ac:dyDescent="0.25">
      <c r="A22" s="32">
        <v>9788886423816</v>
      </c>
      <c r="B22" s="6" t="s">
        <v>85</v>
      </c>
      <c r="C22" s="7">
        <v>0</v>
      </c>
      <c r="D22" s="8">
        <f t="shared" si="0"/>
        <v>0</v>
      </c>
      <c r="E22" s="8">
        <f t="shared" si="1"/>
        <v>0</v>
      </c>
      <c r="F22" s="9">
        <v>10</v>
      </c>
      <c r="G22" s="10">
        <f t="shared" si="2"/>
        <v>0</v>
      </c>
      <c r="H22" s="9">
        <f t="shared" si="3"/>
        <v>0</v>
      </c>
      <c r="I22" s="9">
        <f t="shared" si="4"/>
        <v>0</v>
      </c>
    </row>
    <row r="23" spans="1:9" ht="17.25" customHeight="1" x14ac:dyDescent="0.25">
      <c r="A23" s="32">
        <v>9788886423861</v>
      </c>
      <c r="B23" s="6" t="s">
        <v>106</v>
      </c>
      <c r="C23" s="7">
        <v>0</v>
      </c>
      <c r="D23" s="8">
        <f t="shared" si="0"/>
        <v>0</v>
      </c>
      <c r="E23" s="8">
        <f t="shared" si="1"/>
        <v>0</v>
      </c>
      <c r="F23" s="9">
        <v>10</v>
      </c>
      <c r="G23" s="10">
        <f t="shared" si="2"/>
        <v>0</v>
      </c>
      <c r="H23" s="9">
        <f t="shared" si="3"/>
        <v>0</v>
      </c>
      <c r="I23" s="9">
        <f t="shared" si="4"/>
        <v>0</v>
      </c>
    </row>
    <row r="24" spans="1:9" ht="17.25" customHeight="1" x14ac:dyDescent="0.25">
      <c r="A24" s="32">
        <v>9788886423656</v>
      </c>
      <c r="B24" s="6" t="s">
        <v>16</v>
      </c>
      <c r="C24" s="7">
        <v>0</v>
      </c>
      <c r="D24" s="8">
        <f t="shared" si="0"/>
        <v>0</v>
      </c>
      <c r="E24" s="8">
        <f t="shared" si="1"/>
        <v>0</v>
      </c>
      <c r="F24" s="9">
        <v>10</v>
      </c>
      <c r="G24" s="10">
        <f t="shared" si="2"/>
        <v>0</v>
      </c>
      <c r="H24" s="9">
        <f t="shared" si="3"/>
        <v>0</v>
      </c>
      <c r="I24" s="9">
        <f t="shared" si="4"/>
        <v>0</v>
      </c>
    </row>
    <row r="25" spans="1:9" ht="17.25" customHeight="1" x14ac:dyDescent="0.25">
      <c r="A25" s="32">
        <v>9788895983011</v>
      </c>
      <c r="B25" s="6" t="s">
        <v>17</v>
      </c>
      <c r="C25" s="7">
        <v>0</v>
      </c>
      <c r="D25" s="8">
        <f t="shared" si="0"/>
        <v>0</v>
      </c>
      <c r="E25" s="8">
        <f t="shared" si="1"/>
        <v>0</v>
      </c>
      <c r="F25" s="9">
        <v>11</v>
      </c>
      <c r="G25" s="10">
        <f t="shared" si="2"/>
        <v>0</v>
      </c>
      <c r="H25" s="9">
        <f t="shared" si="3"/>
        <v>0</v>
      </c>
      <c r="I25" s="9">
        <f t="shared" si="4"/>
        <v>0</v>
      </c>
    </row>
    <row r="26" spans="1:9" ht="17.25" customHeight="1" x14ac:dyDescent="0.25">
      <c r="A26" s="32">
        <v>9788886423724</v>
      </c>
      <c r="B26" s="6" t="s">
        <v>107</v>
      </c>
      <c r="C26" s="7">
        <v>0</v>
      </c>
      <c r="D26" s="8">
        <f t="shared" si="0"/>
        <v>0</v>
      </c>
      <c r="E26" s="8">
        <f t="shared" si="1"/>
        <v>0</v>
      </c>
      <c r="F26" s="9">
        <v>20</v>
      </c>
      <c r="G26" s="10">
        <f t="shared" si="2"/>
        <v>0</v>
      </c>
      <c r="H26" s="9">
        <f t="shared" si="3"/>
        <v>0</v>
      </c>
      <c r="I26" s="9">
        <f t="shared" si="4"/>
        <v>0</v>
      </c>
    </row>
    <row r="27" spans="1:9" x14ac:dyDescent="0.25">
      <c r="A27" s="32">
        <v>9788895983189</v>
      </c>
      <c r="B27" s="6" t="s">
        <v>18</v>
      </c>
      <c r="C27" s="7">
        <v>0</v>
      </c>
      <c r="D27" s="8">
        <f>ROUND(C27*70%,0)</f>
        <v>0</v>
      </c>
      <c r="E27" s="8">
        <f>ROUND(C27-D27,0)</f>
        <v>0</v>
      </c>
      <c r="F27" s="9">
        <v>25</v>
      </c>
      <c r="G27" s="10">
        <f>E27*F27</f>
        <v>0</v>
      </c>
      <c r="H27" s="9">
        <f>ROUNDDOWN(G27/1.04,2)</f>
        <v>0</v>
      </c>
      <c r="I27" s="9">
        <f>ROUND(G27-H27,2)</f>
        <v>0</v>
      </c>
    </row>
    <row r="28" spans="1:9" ht="17.25" customHeight="1" x14ac:dyDescent="0.25">
      <c r="A28" s="32">
        <v>9788886423496</v>
      </c>
      <c r="B28" s="6" t="s">
        <v>19</v>
      </c>
      <c r="C28" s="7">
        <v>0</v>
      </c>
      <c r="D28" s="8">
        <f t="shared" si="0"/>
        <v>0</v>
      </c>
      <c r="E28" s="8">
        <f t="shared" si="1"/>
        <v>0</v>
      </c>
      <c r="F28" s="9">
        <v>2.5</v>
      </c>
      <c r="G28" s="10">
        <f t="shared" si="2"/>
        <v>0</v>
      </c>
      <c r="H28" s="9">
        <f t="shared" si="3"/>
        <v>0</v>
      </c>
      <c r="I28" s="9">
        <f t="shared" si="4"/>
        <v>0</v>
      </c>
    </row>
    <row r="29" spans="1:9" ht="17.25" customHeight="1" x14ac:dyDescent="0.25">
      <c r="A29" s="32">
        <v>9788886423212</v>
      </c>
      <c r="B29" s="6" t="s">
        <v>108</v>
      </c>
      <c r="C29" s="7">
        <v>0</v>
      </c>
      <c r="D29" s="8">
        <f>ROUND(C29*70%,0)</f>
        <v>0</v>
      </c>
      <c r="E29" s="8">
        <f>ROUND(C29-D29,0)</f>
        <v>0</v>
      </c>
      <c r="F29" s="9">
        <v>1.5</v>
      </c>
      <c r="G29" s="10">
        <f>E29*F29</f>
        <v>0</v>
      </c>
      <c r="H29" s="9">
        <f>ROUNDDOWN(G29/1.04,2)</f>
        <v>0</v>
      </c>
      <c r="I29" s="9">
        <f>ROUND(G29-H29,2)</f>
        <v>0</v>
      </c>
    </row>
    <row r="30" spans="1:9" ht="17.25" customHeight="1" x14ac:dyDescent="0.25">
      <c r="A30" s="32">
        <v>9788886423649</v>
      </c>
      <c r="B30" s="6" t="s">
        <v>109</v>
      </c>
      <c r="C30" s="7">
        <v>0</v>
      </c>
      <c r="D30" s="8">
        <f t="shared" si="0"/>
        <v>0</v>
      </c>
      <c r="E30" s="8">
        <f t="shared" si="1"/>
        <v>0</v>
      </c>
      <c r="F30" s="9">
        <v>3.5</v>
      </c>
      <c r="G30" s="10">
        <f t="shared" si="2"/>
        <v>0</v>
      </c>
      <c r="H30" s="9">
        <f t="shared" si="3"/>
        <v>0</v>
      </c>
      <c r="I30" s="9">
        <f t="shared" si="4"/>
        <v>0</v>
      </c>
    </row>
    <row r="31" spans="1:9" ht="17.25" customHeight="1" x14ac:dyDescent="0.25">
      <c r="A31" s="32">
        <v>9788895983424</v>
      </c>
      <c r="B31" s="6" t="s">
        <v>110</v>
      </c>
      <c r="C31" s="7">
        <v>0</v>
      </c>
      <c r="D31" s="8">
        <f>ROUND(C31*70%,0)</f>
        <v>0</v>
      </c>
      <c r="E31" s="8">
        <f>ROUND(C31-D31,0)</f>
        <v>0</v>
      </c>
      <c r="F31" s="9">
        <v>10</v>
      </c>
      <c r="G31" s="10">
        <f>E31*F31</f>
        <v>0</v>
      </c>
      <c r="H31" s="9">
        <f>ROUNDDOWN(G31/1.04,2)</f>
        <v>0</v>
      </c>
      <c r="I31" s="9">
        <f>ROUND(G31-H31,2)</f>
        <v>0</v>
      </c>
    </row>
    <row r="32" spans="1:9" ht="17.25" customHeight="1" x14ac:dyDescent="0.25">
      <c r="A32" s="32">
        <v>9788895983028</v>
      </c>
      <c r="B32" s="6" t="s">
        <v>20</v>
      </c>
      <c r="C32" s="7">
        <v>0</v>
      </c>
      <c r="D32" s="8">
        <f t="shared" si="0"/>
        <v>0</v>
      </c>
      <c r="E32" s="8">
        <f t="shared" si="1"/>
        <v>0</v>
      </c>
      <c r="F32" s="9">
        <v>3.4</v>
      </c>
      <c r="G32" s="10">
        <f t="shared" si="2"/>
        <v>0</v>
      </c>
      <c r="H32" s="9">
        <f t="shared" si="3"/>
        <v>0</v>
      </c>
      <c r="I32" s="9">
        <f t="shared" si="4"/>
        <v>0</v>
      </c>
    </row>
    <row r="33" spans="1:9" ht="17.25" customHeight="1" x14ac:dyDescent="0.25">
      <c r="A33" s="32">
        <v>9788895983035</v>
      </c>
      <c r="B33" s="6" t="s">
        <v>21</v>
      </c>
      <c r="C33" s="7">
        <v>0</v>
      </c>
      <c r="D33" s="8">
        <f t="shared" si="0"/>
        <v>0</v>
      </c>
      <c r="E33" s="8">
        <f t="shared" si="1"/>
        <v>0</v>
      </c>
      <c r="F33" s="9">
        <v>6</v>
      </c>
      <c r="G33" s="10">
        <f t="shared" si="2"/>
        <v>0</v>
      </c>
      <c r="H33" s="9">
        <f t="shared" si="3"/>
        <v>0</v>
      </c>
      <c r="I33" s="9">
        <f t="shared" si="4"/>
        <v>0</v>
      </c>
    </row>
    <row r="34" spans="1:9" ht="17.25" customHeight="1" x14ac:dyDescent="0.25">
      <c r="A34" s="32">
        <v>9788895983424</v>
      </c>
      <c r="B34" s="6" t="s">
        <v>22</v>
      </c>
      <c r="C34" s="7">
        <v>0</v>
      </c>
      <c r="D34" s="8">
        <f>ROUND(C34*70%,0)</f>
        <v>0</v>
      </c>
      <c r="E34" s="8">
        <f>ROUND(C34-D34,0)</f>
        <v>0</v>
      </c>
      <c r="F34" s="9">
        <v>15</v>
      </c>
      <c r="G34" s="10">
        <f>E34*F34</f>
        <v>0</v>
      </c>
      <c r="H34" s="9">
        <f>ROUNDDOWN(G34/1.04,2)</f>
        <v>0</v>
      </c>
      <c r="I34" s="9">
        <f>ROUND(G34-H34,2)</f>
        <v>0</v>
      </c>
    </row>
    <row r="35" spans="1:9" ht="17.25" customHeight="1" x14ac:dyDescent="0.25">
      <c r="A35" s="33">
        <v>9788886423595</v>
      </c>
      <c r="B35" s="6" t="s">
        <v>23</v>
      </c>
      <c r="C35" s="7">
        <v>0</v>
      </c>
      <c r="D35" s="8">
        <f t="shared" si="0"/>
        <v>0</v>
      </c>
      <c r="E35" s="8">
        <f t="shared" si="1"/>
        <v>0</v>
      </c>
      <c r="F35" s="9">
        <v>2.1</v>
      </c>
      <c r="G35" s="10">
        <f t="shared" si="2"/>
        <v>0</v>
      </c>
      <c r="H35" s="9">
        <f t="shared" si="3"/>
        <v>0</v>
      </c>
      <c r="I35" s="9">
        <f t="shared" si="4"/>
        <v>0</v>
      </c>
    </row>
    <row r="36" spans="1:9" ht="17.25" customHeight="1" x14ac:dyDescent="0.25">
      <c r="A36" s="33">
        <v>9788886423137</v>
      </c>
      <c r="B36" s="6" t="s">
        <v>24</v>
      </c>
      <c r="C36" s="7">
        <v>0</v>
      </c>
      <c r="D36" s="8">
        <f t="shared" si="0"/>
        <v>0</v>
      </c>
      <c r="E36" s="8">
        <f t="shared" si="1"/>
        <v>0</v>
      </c>
      <c r="F36" s="9">
        <v>2.4</v>
      </c>
      <c r="G36" s="10">
        <f t="shared" si="2"/>
        <v>0</v>
      </c>
      <c r="H36" s="9">
        <f t="shared" si="3"/>
        <v>0</v>
      </c>
      <c r="I36" s="9">
        <f t="shared" si="4"/>
        <v>0</v>
      </c>
    </row>
    <row r="37" spans="1:9" ht="17.25" customHeight="1" x14ac:dyDescent="0.25">
      <c r="A37" s="33">
        <v>9788895983547</v>
      </c>
      <c r="B37" s="6" t="s">
        <v>86</v>
      </c>
      <c r="C37" s="7">
        <v>0</v>
      </c>
      <c r="D37" s="8">
        <f>ROUND(C37*70%,0)</f>
        <v>0</v>
      </c>
      <c r="E37" s="8">
        <f>ROUND(C37-D37,0)</f>
        <v>0</v>
      </c>
      <c r="F37" s="9">
        <v>8</v>
      </c>
      <c r="G37" s="10">
        <f>E37*F37</f>
        <v>0</v>
      </c>
      <c r="H37" s="9">
        <f>ROUNDDOWN(G37/1.04,2)</f>
        <v>0</v>
      </c>
      <c r="I37" s="9">
        <f>ROUND(G37-H37,2)</f>
        <v>0</v>
      </c>
    </row>
    <row r="38" spans="1:9" ht="17.25" customHeight="1" x14ac:dyDescent="0.25">
      <c r="A38" s="33">
        <v>9788886423373</v>
      </c>
      <c r="B38" s="6" t="s">
        <v>111</v>
      </c>
      <c r="C38" s="7">
        <v>0</v>
      </c>
      <c r="D38" s="8">
        <f t="shared" si="0"/>
        <v>0</v>
      </c>
      <c r="E38" s="8">
        <f t="shared" si="1"/>
        <v>0</v>
      </c>
      <c r="F38" s="9">
        <v>6.2</v>
      </c>
      <c r="G38" s="10">
        <f t="shared" si="2"/>
        <v>0</v>
      </c>
      <c r="H38" s="9">
        <f t="shared" si="3"/>
        <v>0</v>
      </c>
      <c r="I38" s="9">
        <f t="shared" si="4"/>
        <v>0</v>
      </c>
    </row>
    <row r="39" spans="1:9" ht="17.25" customHeight="1" x14ac:dyDescent="0.25">
      <c r="A39" s="34">
        <v>6002014000094</v>
      </c>
      <c r="B39" s="6" t="s">
        <v>112</v>
      </c>
      <c r="C39" s="7">
        <v>0</v>
      </c>
      <c r="D39" s="8">
        <f t="shared" si="0"/>
        <v>0</v>
      </c>
      <c r="E39" s="8">
        <f>ROUND(C39-D39,0)</f>
        <v>0</v>
      </c>
      <c r="F39" s="9">
        <v>0.2</v>
      </c>
      <c r="G39" s="10">
        <f>E39*F39</f>
        <v>0</v>
      </c>
      <c r="H39" s="9">
        <f t="shared" si="3"/>
        <v>0</v>
      </c>
      <c r="I39" s="9">
        <f>ROUND(G39-H39,2)</f>
        <v>0</v>
      </c>
    </row>
    <row r="40" spans="1:9" ht="17.25" customHeight="1" x14ac:dyDescent="0.25">
      <c r="A40" s="33">
        <v>9788886423700</v>
      </c>
      <c r="B40" s="6" t="s">
        <v>25</v>
      </c>
      <c r="C40" s="7">
        <v>0</v>
      </c>
      <c r="D40" s="8">
        <f t="shared" si="0"/>
        <v>0</v>
      </c>
      <c r="E40" s="8">
        <f t="shared" si="1"/>
        <v>0</v>
      </c>
      <c r="F40" s="9">
        <v>2.1</v>
      </c>
      <c r="G40" s="10">
        <f t="shared" si="2"/>
        <v>0</v>
      </c>
      <c r="H40" s="9">
        <f t="shared" si="3"/>
        <v>0</v>
      </c>
      <c r="I40" s="9">
        <f t="shared" si="4"/>
        <v>0</v>
      </c>
    </row>
    <row r="41" spans="1:9" ht="17.25" customHeight="1" x14ac:dyDescent="0.25">
      <c r="A41" s="33">
        <v>9788895983097</v>
      </c>
      <c r="B41" s="6" t="s">
        <v>26</v>
      </c>
      <c r="C41" s="7">
        <v>0</v>
      </c>
      <c r="D41" s="8">
        <f t="shared" si="0"/>
        <v>0</v>
      </c>
      <c r="E41" s="8">
        <f t="shared" si="1"/>
        <v>0</v>
      </c>
      <c r="F41" s="9">
        <v>12</v>
      </c>
      <c r="G41" s="10">
        <f t="shared" si="2"/>
        <v>0</v>
      </c>
      <c r="H41" s="9">
        <f t="shared" si="3"/>
        <v>0</v>
      </c>
      <c r="I41" s="9">
        <f t="shared" si="4"/>
        <v>0</v>
      </c>
    </row>
    <row r="42" spans="1:9" ht="17.25" customHeight="1" x14ac:dyDescent="0.25">
      <c r="A42" s="32"/>
      <c r="B42" s="6" t="s">
        <v>113</v>
      </c>
      <c r="C42" s="7">
        <v>0</v>
      </c>
      <c r="D42" s="8">
        <f t="shared" si="0"/>
        <v>0</v>
      </c>
      <c r="E42" s="8">
        <f t="shared" si="1"/>
        <v>0</v>
      </c>
      <c r="F42" s="9">
        <v>5.16</v>
      </c>
      <c r="G42" s="10">
        <f t="shared" si="2"/>
        <v>0</v>
      </c>
      <c r="H42" s="9">
        <f t="shared" si="3"/>
        <v>0</v>
      </c>
      <c r="I42" s="9">
        <f t="shared" si="4"/>
        <v>0</v>
      </c>
    </row>
    <row r="43" spans="1:9" ht="17.25" customHeight="1" x14ac:dyDescent="0.25">
      <c r="A43" s="32">
        <v>9788886423120</v>
      </c>
      <c r="B43" s="6" t="s">
        <v>114</v>
      </c>
      <c r="C43" s="7">
        <v>0</v>
      </c>
      <c r="D43" s="8">
        <f t="shared" si="0"/>
        <v>0</v>
      </c>
      <c r="E43" s="8">
        <f t="shared" si="1"/>
        <v>0</v>
      </c>
      <c r="F43" s="9">
        <v>4.13</v>
      </c>
      <c r="G43" s="10">
        <f t="shared" si="2"/>
        <v>0</v>
      </c>
      <c r="H43" s="9">
        <f t="shared" si="3"/>
        <v>0</v>
      </c>
      <c r="I43" s="9">
        <f t="shared" si="4"/>
        <v>0</v>
      </c>
    </row>
    <row r="44" spans="1:9" ht="17.25" customHeight="1" x14ac:dyDescent="0.25">
      <c r="A44" s="32">
        <v>83</v>
      </c>
      <c r="B44" s="6" t="s">
        <v>115</v>
      </c>
      <c r="C44" s="7">
        <v>0</v>
      </c>
      <c r="D44" s="8">
        <f t="shared" si="0"/>
        <v>0</v>
      </c>
      <c r="E44" s="8">
        <f t="shared" si="1"/>
        <v>0</v>
      </c>
      <c r="F44" s="9">
        <v>1.55</v>
      </c>
      <c r="G44" s="10">
        <f t="shared" si="2"/>
        <v>0</v>
      </c>
      <c r="H44" s="9">
        <f t="shared" si="3"/>
        <v>0</v>
      </c>
      <c r="I44" s="9">
        <f t="shared" si="4"/>
        <v>0</v>
      </c>
    </row>
    <row r="45" spans="1:9" ht="17.25" customHeight="1" x14ac:dyDescent="0.25">
      <c r="A45" s="32">
        <v>9788886423892</v>
      </c>
      <c r="B45" s="6" t="s">
        <v>116</v>
      </c>
      <c r="C45" s="7">
        <v>0</v>
      </c>
      <c r="D45" s="8">
        <f t="shared" si="0"/>
        <v>0</v>
      </c>
      <c r="E45" s="8">
        <f t="shared" si="1"/>
        <v>0</v>
      </c>
      <c r="F45" s="9">
        <v>10</v>
      </c>
      <c r="G45" s="10">
        <f t="shared" si="2"/>
        <v>0</v>
      </c>
      <c r="H45" s="9">
        <f t="shared" si="3"/>
        <v>0</v>
      </c>
      <c r="I45" s="9">
        <f t="shared" si="4"/>
        <v>0</v>
      </c>
    </row>
    <row r="46" spans="1:9" ht="17.25" customHeight="1" x14ac:dyDescent="0.25">
      <c r="A46" s="32">
        <v>9788886423991</v>
      </c>
      <c r="B46" s="6" t="s">
        <v>27</v>
      </c>
      <c r="C46" s="7">
        <v>0</v>
      </c>
      <c r="D46" s="8">
        <f t="shared" si="0"/>
        <v>0</v>
      </c>
      <c r="E46" s="8">
        <f t="shared" si="1"/>
        <v>0</v>
      </c>
      <c r="F46" s="9">
        <v>3</v>
      </c>
      <c r="G46" s="10">
        <f t="shared" si="2"/>
        <v>0</v>
      </c>
      <c r="H46" s="9">
        <f t="shared" si="3"/>
        <v>0</v>
      </c>
      <c r="I46" s="9">
        <f t="shared" si="4"/>
        <v>0</v>
      </c>
    </row>
    <row r="47" spans="1:9" ht="17.25" customHeight="1" x14ac:dyDescent="0.25">
      <c r="A47" s="32">
        <v>9788886423984</v>
      </c>
      <c r="B47" s="6" t="s">
        <v>28</v>
      </c>
      <c r="C47" s="7">
        <v>0</v>
      </c>
      <c r="D47" s="8">
        <f t="shared" si="0"/>
        <v>0</v>
      </c>
      <c r="E47" s="8">
        <f t="shared" si="1"/>
        <v>0</v>
      </c>
      <c r="F47" s="9">
        <v>5</v>
      </c>
      <c r="G47" s="10">
        <f t="shared" si="2"/>
        <v>0</v>
      </c>
      <c r="H47" s="9">
        <f t="shared" si="3"/>
        <v>0</v>
      </c>
      <c r="I47" s="9">
        <f t="shared" si="4"/>
        <v>0</v>
      </c>
    </row>
    <row r="48" spans="1:9" ht="17.25" customHeight="1" x14ac:dyDescent="0.25">
      <c r="A48" s="32">
        <v>108</v>
      </c>
      <c r="B48" s="6" t="s">
        <v>117</v>
      </c>
      <c r="C48" s="7">
        <v>0</v>
      </c>
      <c r="D48" s="8">
        <f t="shared" si="0"/>
        <v>0</v>
      </c>
      <c r="E48" s="8">
        <f t="shared" si="1"/>
        <v>0</v>
      </c>
      <c r="F48" s="9">
        <v>1.81</v>
      </c>
      <c r="G48" s="10">
        <f t="shared" si="2"/>
        <v>0</v>
      </c>
      <c r="H48" s="9">
        <f t="shared" si="3"/>
        <v>0</v>
      </c>
      <c r="I48" s="9">
        <f t="shared" si="4"/>
        <v>0</v>
      </c>
    </row>
    <row r="49" spans="1:9" ht="17.25" customHeight="1" x14ac:dyDescent="0.25">
      <c r="A49" s="32">
        <v>9788895983233</v>
      </c>
      <c r="B49" s="6" t="s">
        <v>29</v>
      </c>
      <c r="C49" s="7">
        <v>0</v>
      </c>
      <c r="D49" s="8">
        <f t="shared" si="0"/>
        <v>0</v>
      </c>
      <c r="E49" s="8">
        <f t="shared" si="1"/>
        <v>0</v>
      </c>
      <c r="F49" s="9">
        <v>10</v>
      </c>
      <c r="G49" s="10">
        <f t="shared" si="2"/>
        <v>0</v>
      </c>
      <c r="H49" s="9">
        <f t="shared" si="3"/>
        <v>0</v>
      </c>
      <c r="I49" s="9">
        <f t="shared" si="4"/>
        <v>0</v>
      </c>
    </row>
    <row r="50" spans="1:9" ht="17.25" customHeight="1" x14ac:dyDescent="0.25">
      <c r="A50" s="32">
        <v>9788895983213</v>
      </c>
      <c r="B50" s="6" t="s">
        <v>30</v>
      </c>
      <c r="C50" s="7">
        <v>0</v>
      </c>
      <c r="D50" s="8">
        <f t="shared" si="0"/>
        <v>0</v>
      </c>
      <c r="E50" s="8">
        <f t="shared" si="1"/>
        <v>0</v>
      </c>
      <c r="F50" s="9">
        <v>3.5</v>
      </c>
      <c r="G50" s="10">
        <f t="shared" si="2"/>
        <v>0</v>
      </c>
      <c r="H50" s="9">
        <f t="shared" si="3"/>
        <v>0</v>
      </c>
      <c r="I50" s="9">
        <f t="shared" si="4"/>
        <v>0</v>
      </c>
    </row>
    <row r="51" spans="1:9" ht="17.25" customHeight="1" x14ac:dyDescent="0.25">
      <c r="A51" s="32">
        <v>9788895983264</v>
      </c>
      <c r="B51" s="6" t="s">
        <v>31</v>
      </c>
      <c r="C51" s="7">
        <v>0</v>
      </c>
      <c r="D51" s="8">
        <f t="shared" si="0"/>
        <v>0</v>
      </c>
      <c r="E51" s="8">
        <f t="shared" si="1"/>
        <v>0</v>
      </c>
      <c r="F51" s="9">
        <v>10</v>
      </c>
      <c r="G51" s="10">
        <f t="shared" si="2"/>
        <v>0</v>
      </c>
      <c r="H51" s="9">
        <f t="shared" si="3"/>
        <v>0</v>
      </c>
      <c r="I51" s="9">
        <f t="shared" si="4"/>
        <v>0</v>
      </c>
    </row>
    <row r="52" spans="1:9" ht="17.25" customHeight="1" x14ac:dyDescent="0.25">
      <c r="A52" s="32">
        <v>9788895983226</v>
      </c>
      <c r="B52" s="6" t="s">
        <v>32</v>
      </c>
      <c r="C52" s="7">
        <v>0</v>
      </c>
      <c r="D52" s="8">
        <f t="shared" si="0"/>
        <v>0</v>
      </c>
      <c r="E52" s="8">
        <f t="shared" si="1"/>
        <v>0</v>
      </c>
      <c r="F52" s="9">
        <v>3.5</v>
      </c>
      <c r="G52" s="10">
        <f t="shared" si="2"/>
        <v>0</v>
      </c>
      <c r="H52" s="9">
        <f t="shared" si="3"/>
        <v>0</v>
      </c>
      <c r="I52" s="9">
        <f t="shared" si="4"/>
        <v>0</v>
      </c>
    </row>
    <row r="53" spans="1:9" ht="17.25" customHeight="1" x14ac:dyDescent="0.25">
      <c r="A53" s="32">
        <v>9788895983288</v>
      </c>
      <c r="B53" s="6" t="s">
        <v>33</v>
      </c>
      <c r="C53" s="7">
        <v>0</v>
      </c>
      <c r="D53" s="8">
        <f t="shared" si="0"/>
        <v>0</v>
      </c>
      <c r="E53" s="8">
        <f t="shared" si="1"/>
        <v>0</v>
      </c>
      <c r="F53" s="9">
        <v>10</v>
      </c>
      <c r="G53" s="10">
        <f t="shared" si="2"/>
        <v>0</v>
      </c>
      <c r="H53" s="9">
        <f t="shared" si="3"/>
        <v>0</v>
      </c>
      <c r="I53" s="9">
        <f t="shared" si="4"/>
        <v>0</v>
      </c>
    </row>
    <row r="54" spans="1:9" ht="17.25" customHeight="1" x14ac:dyDescent="0.25">
      <c r="A54" s="32">
        <v>9788895983240</v>
      </c>
      <c r="B54" s="6" t="s">
        <v>34</v>
      </c>
      <c r="C54" s="7">
        <v>0</v>
      </c>
      <c r="D54" s="8">
        <f t="shared" si="0"/>
        <v>0</v>
      </c>
      <c r="E54" s="8">
        <f t="shared" si="1"/>
        <v>0</v>
      </c>
      <c r="F54" s="9">
        <v>3.5</v>
      </c>
      <c r="G54" s="10">
        <f t="shared" si="2"/>
        <v>0</v>
      </c>
      <c r="H54" s="9">
        <f t="shared" si="3"/>
        <v>0</v>
      </c>
      <c r="I54" s="9">
        <f t="shared" si="4"/>
        <v>0</v>
      </c>
    </row>
    <row r="55" spans="1:9" ht="17.25" customHeight="1" x14ac:dyDescent="0.25">
      <c r="A55" s="32">
        <v>66</v>
      </c>
      <c r="B55" s="6" t="s">
        <v>118</v>
      </c>
      <c r="C55" s="7">
        <v>0</v>
      </c>
      <c r="D55" s="8">
        <f t="shared" si="0"/>
        <v>0</v>
      </c>
      <c r="E55" s="8">
        <f t="shared" si="1"/>
        <v>0</v>
      </c>
      <c r="F55" s="9">
        <v>1.55</v>
      </c>
      <c r="G55" s="10">
        <f t="shared" si="2"/>
        <v>0</v>
      </c>
      <c r="H55" s="9">
        <f t="shared" si="3"/>
        <v>0</v>
      </c>
      <c r="I55" s="9">
        <f t="shared" si="4"/>
        <v>0</v>
      </c>
    </row>
    <row r="56" spans="1:9" ht="17.25" customHeight="1" x14ac:dyDescent="0.25">
      <c r="A56" s="32">
        <v>65</v>
      </c>
      <c r="B56" s="6" t="s">
        <v>119</v>
      </c>
      <c r="C56" s="7">
        <v>0</v>
      </c>
      <c r="D56" s="8">
        <f t="shared" si="0"/>
        <v>0</v>
      </c>
      <c r="E56" s="8">
        <f t="shared" si="1"/>
        <v>0</v>
      </c>
      <c r="F56" s="9">
        <v>1.55</v>
      </c>
      <c r="G56" s="10">
        <f t="shared" si="2"/>
        <v>0</v>
      </c>
      <c r="H56" s="9">
        <f t="shared" si="3"/>
        <v>0</v>
      </c>
      <c r="I56" s="9">
        <f t="shared" si="4"/>
        <v>0</v>
      </c>
    </row>
    <row r="57" spans="1:9" ht="17.25" customHeight="1" x14ac:dyDescent="0.25">
      <c r="A57" s="33">
        <v>9788886423236</v>
      </c>
      <c r="B57" s="6" t="s">
        <v>35</v>
      </c>
      <c r="C57" s="7">
        <v>0</v>
      </c>
      <c r="D57" s="8">
        <f t="shared" si="0"/>
        <v>0</v>
      </c>
      <c r="E57" s="8">
        <f t="shared" si="1"/>
        <v>0</v>
      </c>
      <c r="F57" s="9">
        <v>2</v>
      </c>
      <c r="G57" s="10">
        <f t="shared" si="2"/>
        <v>0</v>
      </c>
      <c r="H57" s="9">
        <f t="shared" si="3"/>
        <v>0</v>
      </c>
      <c r="I57" s="9">
        <f t="shared" si="4"/>
        <v>0</v>
      </c>
    </row>
    <row r="58" spans="1:9" ht="17.25" customHeight="1" x14ac:dyDescent="0.25">
      <c r="A58" s="33">
        <v>9788886423243</v>
      </c>
      <c r="B58" s="6" t="s">
        <v>120</v>
      </c>
      <c r="C58" s="7">
        <v>0</v>
      </c>
      <c r="D58" s="8">
        <f t="shared" si="0"/>
        <v>0</v>
      </c>
      <c r="E58" s="8">
        <f t="shared" si="1"/>
        <v>0</v>
      </c>
      <c r="F58" s="9">
        <v>2</v>
      </c>
      <c r="G58" s="10">
        <f t="shared" si="2"/>
        <v>0</v>
      </c>
      <c r="H58" s="9">
        <f t="shared" si="3"/>
        <v>0</v>
      </c>
      <c r="I58" s="9">
        <f t="shared" si="4"/>
        <v>0</v>
      </c>
    </row>
    <row r="59" spans="1:9" ht="17.25" customHeight="1" x14ac:dyDescent="0.25">
      <c r="A59" s="33">
        <v>37</v>
      </c>
      <c r="B59" s="6" t="s">
        <v>121</v>
      </c>
      <c r="C59" s="7">
        <v>0</v>
      </c>
      <c r="D59" s="8">
        <f t="shared" si="0"/>
        <v>0</v>
      </c>
      <c r="E59" s="8">
        <f t="shared" si="1"/>
        <v>0</v>
      </c>
      <c r="F59" s="9">
        <v>0.26</v>
      </c>
      <c r="G59" s="10">
        <f t="shared" si="2"/>
        <v>0</v>
      </c>
      <c r="H59" s="9">
        <f t="shared" si="3"/>
        <v>0</v>
      </c>
      <c r="I59" s="9">
        <f t="shared" si="4"/>
        <v>0</v>
      </c>
    </row>
    <row r="60" spans="1:9" ht="17.25" customHeight="1" x14ac:dyDescent="0.25">
      <c r="A60" s="33">
        <v>9788895983325</v>
      </c>
      <c r="B60" s="6" t="s">
        <v>122</v>
      </c>
      <c r="C60" s="7">
        <v>0</v>
      </c>
      <c r="D60" s="8">
        <f>ROUND(C60*70%,0)</f>
        <v>0</v>
      </c>
      <c r="E60" s="8">
        <f>ROUND(C60-D60,0)</f>
        <v>0</v>
      </c>
      <c r="F60" s="9">
        <v>3.8</v>
      </c>
      <c r="G60" s="10">
        <f>E60*F60</f>
        <v>0</v>
      </c>
      <c r="H60" s="9">
        <f>ROUNDDOWN(G60/1.04,2)</f>
        <v>0</v>
      </c>
      <c r="I60" s="9">
        <f>ROUND(G60-H60,2)</f>
        <v>0</v>
      </c>
    </row>
    <row r="61" spans="1:9" ht="17.25" customHeight="1" x14ac:dyDescent="0.25">
      <c r="A61" s="33">
        <v>9788886423755</v>
      </c>
      <c r="B61" s="6" t="s">
        <v>123</v>
      </c>
      <c r="C61" s="7">
        <v>0</v>
      </c>
      <c r="D61" s="8">
        <f>ROUND(C61*70%,0)</f>
        <v>0</v>
      </c>
      <c r="E61" s="8">
        <f>ROUND(C61-D61,0)</f>
        <v>0</v>
      </c>
      <c r="F61" s="9">
        <v>4.5</v>
      </c>
      <c r="G61" s="10">
        <f>E61*F61</f>
        <v>0</v>
      </c>
      <c r="H61" s="9">
        <f>ROUNDDOWN(G61/1.04,2)</f>
        <v>0</v>
      </c>
      <c r="I61" s="9">
        <f>ROUND(G61-H61,2)</f>
        <v>0</v>
      </c>
    </row>
    <row r="62" spans="1:9" ht="17.25" customHeight="1" x14ac:dyDescent="0.25">
      <c r="A62" s="34">
        <v>6002014000087</v>
      </c>
      <c r="B62" s="6" t="s">
        <v>124</v>
      </c>
      <c r="C62" s="7">
        <v>0</v>
      </c>
      <c r="D62" s="8">
        <f t="shared" si="0"/>
        <v>0</v>
      </c>
      <c r="E62" s="8">
        <f>ROUND(C62-D62,0)</f>
        <v>0</v>
      </c>
      <c r="F62" s="9">
        <v>0.2</v>
      </c>
      <c r="G62" s="10">
        <f>E62*F62</f>
        <v>0</v>
      </c>
      <c r="H62" s="9">
        <f t="shared" si="3"/>
        <v>0</v>
      </c>
      <c r="I62" s="9">
        <f>ROUND(G62-H62,2)</f>
        <v>0</v>
      </c>
    </row>
    <row r="63" spans="1:9" ht="17.25" customHeight="1" x14ac:dyDescent="0.25">
      <c r="A63" s="33">
        <v>9788886423144</v>
      </c>
      <c r="B63" s="6" t="s">
        <v>36</v>
      </c>
      <c r="C63" s="7">
        <v>0</v>
      </c>
      <c r="D63" s="8">
        <f t="shared" si="0"/>
        <v>0</v>
      </c>
      <c r="E63" s="8">
        <f t="shared" si="1"/>
        <v>0</v>
      </c>
      <c r="F63" s="9">
        <v>6</v>
      </c>
      <c r="G63" s="10">
        <f t="shared" si="2"/>
        <v>0</v>
      </c>
      <c r="H63" s="9">
        <f t="shared" si="3"/>
        <v>0</v>
      </c>
      <c r="I63" s="9">
        <f t="shared" si="4"/>
        <v>0</v>
      </c>
    </row>
    <row r="64" spans="1:9" ht="17.25" customHeight="1" x14ac:dyDescent="0.25">
      <c r="A64" s="33">
        <v>9788886423601</v>
      </c>
      <c r="B64" s="6" t="s">
        <v>37</v>
      </c>
      <c r="C64" s="7">
        <v>0</v>
      </c>
      <c r="D64" s="8">
        <f t="shared" si="0"/>
        <v>0</v>
      </c>
      <c r="E64" s="8">
        <f t="shared" si="1"/>
        <v>0</v>
      </c>
      <c r="F64" s="9">
        <v>2</v>
      </c>
      <c r="G64" s="10">
        <f t="shared" si="2"/>
        <v>0</v>
      </c>
      <c r="H64" s="9">
        <f t="shared" si="3"/>
        <v>0</v>
      </c>
      <c r="I64" s="9">
        <f t="shared" si="4"/>
        <v>0</v>
      </c>
    </row>
    <row r="65" spans="1:9" ht="17.25" customHeight="1" x14ac:dyDescent="0.25">
      <c r="A65" s="33">
        <v>9788886423618</v>
      </c>
      <c r="B65" s="6" t="s">
        <v>38</v>
      </c>
      <c r="C65" s="7">
        <v>0</v>
      </c>
      <c r="D65" s="8">
        <f t="shared" si="0"/>
        <v>0</v>
      </c>
      <c r="E65" s="8">
        <f t="shared" si="1"/>
        <v>0</v>
      </c>
      <c r="F65" s="9">
        <v>2</v>
      </c>
      <c r="G65" s="10">
        <f t="shared" si="2"/>
        <v>0</v>
      </c>
      <c r="H65" s="9">
        <f t="shared" si="3"/>
        <v>0</v>
      </c>
      <c r="I65" s="9">
        <f t="shared" si="4"/>
        <v>0</v>
      </c>
    </row>
    <row r="66" spans="1:9" ht="17.25" customHeight="1" x14ac:dyDescent="0.25">
      <c r="A66" s="33">
        <v>9788895983684</v>
      </c>
      <c r="B66" s="6" t="s">
        <v>125</v>
      </c>
      <c r="C66" s="7">
        <v>0</v>
      </c>
      <c r="D66" s="8">
        <f t="shared" si="0"/>
        <v>0</v>
      </c>
      <c r="E66" s="8">
        <f t="shared" si="1"/>
        <v>0</v>
      </c>
      <c r="F66" s="9">
        <v>1.8</v>
      </c>
      <c r="G66" s="10">
        <f t="shared" si="2"/>
        <v>0</v>
      </c>
      <c r="H66" s="9">
        <f t="shared" si="3"/>
        <v>0</v>
      </c>
      <c r="I66" s="9">
        <f t="shared" si="4"/>
        <v>0</v>
      </c>
    </row>
    <row r="67" spans="1:9" ht="17.25" customHeight="1" x14ac:dyDescent="0.25">
      <c r="A67" s="33">
        <v>9788886423113</v>
      </c>
      <c r="B67" s="6" t="s">
        <v>39</v>
      </c>
      <c r="C67" s="7">
        <v>0</v>
      </c>
      <c r="D67" s="8">
        <f t="shared" si="0"/>
        <v>0</v>
      </c>
      <c r="E67" s="8">
        <f t="shared" si="1"/>
        <v>0</v>
      </c>
      <c r="F67" s="9">
        <v>12.91</v>
      </c>
      <c r="G67" s="10">
        <f t="shared" si="2"/>
        <v>0</v>
      </c>
      <c r="H67" s="9">
        <f t="shared" si="3"/>
        <v>0</v>
      </c>
      <c r="I67" s="9">
        <f t="shared" si="4"/>
        <v>0</v>
      </c>
    </row>
    <row r="68" spans="1:9" ht="17.25" customHeight="1" x14ac:dyDescent="0.25">
      <c r="A68" s="33">
        <v>9788886423175</v>
      </c>
      <c r="B68" s="6" t="s">
        <v>40</v>
      </c>
      <c r="C68" s="7">
        <v>0</v>
      </c>
      <c r="D68" s="8">
        <f t="shared" ref="D68:D132" si="5">ROUND(C68*70%,0)</f>
        <v>0</v>
      </c>
      <c r="E68" s="8">
        <f t="shared" ref="E68:E132" si="6">ROUND(C68-D68,0)</f>
        <v>0</v>
      </c>
      <c r="F68" s="9">
        <v>10.33</v>
      </c>
      <c r="G68" s="10">
        <f t="shared" ref="G68:G132" si="7">E68*F68</f>
        <v>0</v>
      </c>
      <c r="H68" s="9">
        <f t="shared" ref="H68:H132" si="8">ROUNDDOWN(G68/1.04,2)</f>
        <v>0</v>
      </c>
      <c r="I68" s="9">
        <f t="shared" ref="I68:I132" si="9">ROUND(G68-H68,2)</f>
        <v>0</v>
      </c>
    </row>
    <row r="69" spans="1:9" ht="17.25" customHeight="1" x14ac:dyDescent="0.25">
      <c r="A69" s="33">
        <v>9788886423205</v>
      </c>
      <c r="B69" s="6" t="s">
        <v>41</v>
      </c>
      <c r="C69" s="7">
        <v>0</v>
      </c>
      <c r="D69" s="8">
        <f t="shared" si="5"/>
        <v>0</v>
      </c>
      <c r="E69" s="8">
        <f t="shared" si="6"/>
        <v>0</v>
      </c>
      <c r="F69" s="9">
        <v>10.33</v>
      </c>
      <c r="G69" s="10">
        <f t="shared" si="7"/>
        <v>0</v>
      </c>
      <c r="H69" s="9">
        <f t="shared" si="8"/>
        <v>0</v>
      </c>
      <c r="I69" s="9">
        <f t="shared" si="9"/>
        <v>0</v>
      </c>
    </row>
    <row r="70" spans="1:9" ht="17.25" customHeight="1" x14ac:dyDescent="0.25">
      <c r="A70" s="33">
        <v>89</v>
      </c>
      <c r="B70" s="6" t="s">
        <v>126</v>
      </c>
      <c r="C70" s="7">
        <v>0</v>
      </c>
      <c r="D70" s="8">
        <f t="shared" si="5"/>
        <v>0</v>
      </c>
      <c r="E70" s="8">
        <f t="shared" si="6"/>
        <v>0</v>
      </c>
      <c r="F70" s="9">
        <v>2.0699999999999998</v>
      </c>
      <c r="G70" s="10">
        <f t="shared" si="7"/>
        <v>0</v>
      </c>
      <c r="H70" s="9">
        <f t="shared" si="8"/>
        <v>0</v>
      </c>
      <c r="I70" s="9">
        <f t="shared" si="9"/>
        <v>0</v>
      </c>
    </row>
    <row r="71" spans="1:9" ht="17.25" customHeight="1" x14ac:dyDescent="0.25">
      <c r="A71" s="33">
        <v>90</v>
      </c>
      <c r="B71" s="6" t="s">
        <v>127</v>
      </c>
      <c r="C71" s="7">
        <v>0</v>
      </c>
      <c r="D71" s="8">
        <f t="shared" si="5"/>
        <v>0</v>
      </c>
      <c r="E71" s="8">
        <f t="shared" si="6"/>
        <v>0</v>
      </c>
      <c r="F71" s="9">
        <v>2.0699999999999998</v>
      </c>
      <c r="G71" s="10">
        <f t="shared" si="7"/>
        <v>0</v>
      </c>
      <c r="H71" s="9">
        <f t="shared" si="8"/>
        <v>0</v>
      </c>
      <c r="I71" s="9">
        <f t="shared" si="9"/>
        <v>0</v>
      </c>
    </row>
    <row r="72" spans="1:9" ht="17.25" customHeight="1" x14ac:dyDescent="0.25">
      <c r="A72" s="32">
        <v>91</v>
      </c>
      <c r="B72" s="6" t="s">
        <v>128</v>
      </c>
      <c r="C72" s="7">
        <v>0</v>
      </c>
      <c r="D72" s="8">
        <f t="shared" si="5"/>
        <v>0</v>
      </c>
      <c r="E72" s="8">
        <f t="shared" si="6"/>
        <v>0</v>
      </c>
      <c r="F72" s="9">
        <v>2.0699999999999998</v>
      </c>
      <c r="G72" s="10">
        <f t="shared" si="7"/>
        <v>0</v>
      </c>
      <c r="H72" s="9">
        <f t="shared" si="8"/>
        <v>0</v>
      </c>
      <c r="I72" s="9">
        <f t="shared" si="9"/>
        <v>0</v>
      </c>
    </row>
    <row r="73" spans="1:9" ht="17.25" customHeight="1" x14ac:dyDescent="0.25">
      <c r="A73" s="32">
        <v>9788886423731</v>
      </c>
      <c r="B73" s="6" t="s">
        <v>42</v>
      </c>
      <c r="C73" s="7">
        <v>0</v>
      </c>
      <c r="D73" s="8">
        <f t="shared" si="5"/>
        <v>0</v>
      </c>
      <c r="E73" s="8">
        <f t="shared" si="6"/>
        <v>0</v>
      </c>
      <c r="F73" s="9">
        <v>10</v>
      </c>
      <c r="G73" s="10">
        <f t="shared" si="7"/>
        <v>0</v>
      </c>
      <c r="H73" s="9">
        <f t="shared" si="8"/>
        <v>0</v>
      </c>
      <c r="I73" s="9">
        <f t="shared" si="9"/>
        <v>0</v>
      </c>
    </row>
    <row r="74" spans="1:9" ht="17.25" customHeight="1" x14ac:dyDescent="0.25">
      <c r="A74" s="32">
        <v>9788886423793</v>
      </c>
      <c r="B74" s="6" t="s">
        <v>129</v>
      </c>
      <c r="C74" s="7">
        <v>0</v>
      </c>
      <c r="D74" s="8">
        <f t="shared" si="5"/>
        <v>0</v>
      </c>
      <c r="E74" s="8">
        <f t="shared" si="6"/>
        <v>0</v>
      </c>
      <c r="F74" s="9">
        <v>10</v>
      </c>
      <c r="G74" s="10">
        <f t="shared" si="7"/>
        <v>0</v>
      </c>
      <c r="H74" s="9">
        <f t="shared" si="8"/>
        <v>0</v>
      </c>
      <c r="I74" s="9">
        <f t="shared" si="9"/>
        <v>0</v>
      </c>
    </row>
    <row r="75" spans="1:9" ht="17.25" customHeight="1" x14ac:dyDescent="0.25">
      <c r="A75" s="32">
        <v>9788886423854</v>
      </c>
      <c r="B75" s="6" t="s">
        <v>130</v>
      </c>
      <c r="C75" s="7">
        <v>0</v>
      </c>
      <c r="D75" s="8">
        <f t="shared" si="5"/>
        <v>0</v>
      </c>
      <c r="E75" s="8">
        <f t="shared" si="6"/>
        <v>0</v>
      </c>
      <c r="F75" s="9">
        <v>10</v>
      </c>
      <c r="G75" s="10">
        <f t="shared" si="7"/>
        <v>0</v>
      </c>
      <c r="H75" s="9">
        <f t="shared" si="8"/>
        <v>0</v>
      </c>
      <c r="I75" s="9">
        <f t="shared" si="9"/>
        <v>0</v>
      </c>
    </row>
    <row r="76" spans="1:9" ht="17.25" customHeight="1" x14ac:dyDescent="0.25">
      <c r="A76" s="32">
        <v>9788895983677</v>
      </c>
      <c r="B76" s="6" t="s">
        <v>131</v>
      </c>
      <c r="C76" s="7">
        <v>0</v>
      </c>
      <c r="D76" s="8">
        <f t="shared" si="5"/>
        <v>0</v>
      </c>
      <c r="E76" s="8">
        <f t="shared" si="6"/>
        <v>0</v>
      </c>
      <c r="F76" s="9">
        <v>15</v>
      </c>
      <c r="G76" s="10">
        <f t="shared" si="7"/>
        <v>0</v>
      </c>
      <c r="H76" s="9">
        <f t="shared" si="8"/>
        <v>0</v>
      </c>
      <c r="I76" s="9">
        <f t="shared" si="9"/>
        <v>0</v>
      </c>
    </row>
    <row r="77" spans="1:9" ht="17.25" customHeight="1" x14ac:dyDescent="0.25">
      <c r="A77" s="32">
        <v>9788886423489</v>
      </c>
      <c r="B77" s="6" t="s">
        <v>132</v>
      </c>
      <c r="C77" s="7">
        <v>0</v>
      </c>
      <c r="D77" s="8">
        <f t="shared" si="5"/>
        <v>0</v>
      </c>
      <c r="E77" s="8">
        <f t="shared" si="6"/>
        <v>0</v>
      </c>
      <c r="F77" s="9">
        <v>2.58</v>
      </c>
      <c r="G77" s="10">
        <f t="shared" si="7"/>
        <v>0</v>
      </c>
      <c r="H77" s="9">
        <f t="shared" si="8"/>
        <v>0</v>
      </c>
      <c r="I77" s="9">
        <f t="shared" si="9"/>
        <v>0</v>
      </c>
    </row>
    <row r="78" spans="1:9" ht="17.25" customHeight="1" x14ac:dyDescent="0.25">
      <c r="A78" s="32">
        <v>9788895983318</v>
      </c>
      <c r="B78" s="6" t="s">
        <v>43</v>
      </c>
      <c r="C78" s="7">
        <v>0</v>
      </c>
      <c r="D78" s="8">
        <f>ROUND(C78*70%,0)</f>
        <v>0</v>
      </c>
      <c r="E78" s="8">
        <f>ROUND(C78-D78,0)</f>
        <v>0</v>
      </c>
      <c r="F78" s="9">
        <v>3</v>
      </c>
      <c r="G78" s="10">
        <f>E78*F78</f>
        <v>0</v>
      </c>
      <c r="H78" s="9">
        <f>ROUNDDOWN(G78/1.04,2)</f>
        <v>0</v>
      </c>
      <c r="I78" s="9">
        <f>ROUND(G78-H78,2)</f>
        <v>0</v>
      </c>
    </row>
    <row r="79" spans="1:9" ht="17.25" customHeight="1" x14ac:dyDescent="0.25">
      <c r="A79" s="32">
        <v>9788886423939</v>
      </c>
      <c r="B79" s="6" t="s">
        <v>44</v>
      </c>
      <c r="C79" s="7">
        <v>0</v>
      </c>
      <c r="D79" s="8">
        <f t="shared" si="5"/>
        <v>0</v>
      </c>
      <c r="E79" s="8">
        <f t="shared" si="6"/>
        <v>0</v>
      </c>
      <c r="F79" s="9">
        <v>0.65</v>
      </c>
      <c r="G79" s="10">
        <f t="shared" si="7"/>
        <v>0</v>
      </c>
      <c r="H79" s="9">
        <f t="shared" si="8"/>
        <v>0</v>
      </c>
      <c r="I79" s="9">
        <f t="shared" si="9"/>
        <v>0</v>
      </c>
    </row>
    <row r="80" spans="1:9" ht="17.25" customHeight="1" x14ac:dyDescent="0.25">
      <c r="A80" s="32">
        <v>9788886423229</v>
      </c>
      <c r="B80" s="6" t="s">
        <v>45</v>
      </c>
      <c r="C80" s="7">
        <v>0</v>
      </c>
      <c r="D80" s="8">
        <f t="shared" si="5"/>
        <v>0</v>
      </c>
      <c r="E80" s="8">
        <f t="shared" si="6"/>
        <v>0</v>
      </c>
      <c r="F80" s="9">
        <v>2.6</v>
      </c>
      <c r="G80" s="10">
        <f t="shared" si="7"/>
        <v>0</v>
      </c>
      <c r="H80" s="9">
        <f t="shared" si="8"/>
        <v>0</v>
      </c>
      <c r="I80" s="9">
        <f t="shared" si="9"/>
        <v>0</v>
      </c>
    </row>
    <row r="81" spans="1:9" ht="17.25" customHeight="1" x14ac:dyDescent="0.25">
      <c r="A81" s="32">
        <v>9788895983448</v>
      </c>
      <c r="B81" s="6" t="s">
        <v>45</v>
      </c>
      <c r="C81" s="7">
        <v>0</v>
      </c>
      <c r="D81" s="8">
        <f>ROUND(C81*70%,0)</f>
        <v>0</v>
      </c>
      <c r="E81" s="8">
        <f>ROUND(C81-D81,0)</f>
        <v>0</v>
      </c>
      <c r="F81" s="9">
        <v>3.5</v>
      </c>
      <c r="G81" s="10">
        <f>E81*F81</f>
        <v>0</v>
      </c>
      <c r="H81" s="9">
        <f>ROUNDDOWN(G81/1.04,2)</f>
        <v>0</v>
      </c>
      <c r="I81" s="9">
        <f>ROUND(G81-H81,2)</f>
        <v>0</v>
      </c>
    </row>
    <row r="82" spans="1:9" ht="17.25" customHeight="1" x14ac:dyDescent="0.25">
      <c r="A82" s="32">
        <v>9788895983301</v>
      </c>
      <c r="B82" s="6" t="s">
        <v>46</v>
      </c>
      <c r="C82" s="7">
        <v>0</v>
      </c>
      <c r="D82" s="8">
        <f>ROUND(C82*70%,0)</f>
        <v>0</v>
      </c>
      <c r="E82" s="8">
        <f>ROUND(C82-D82,0)</f>
        <v>0</v>
      </c>
      <c r="F82" s="9">
        <v>2.8</v>
      </c>
      <c r="G82" s="10">
        <f>E82*F82</f>
        <v>0</v>
      </c>
      <c r="H82" s="9">
        <f>ROUNDDOWN(G82/1.04,2)</f>
        <v>0</v>
      </c>
      <c r="I82" s="9">
        <f>ROUND(G82-H82,2)</f>
        <v>0</v>
      </c>
    </row>
    <row r="83" spans="1:9" ht="17.25" customHeight="1" x14ac:dyDescent="0.25">
      <c r="A83" s="32">
        <v>9788886423335</v>
      </c>
      <c r="B83" s="6" t="s">
        <v>47</v>
      </c>
      <c r="C83" s="7">
        <v>0</v>
      </c>
      <c r="D83" s="8">
        <f t="shared" si="5"/>
        <v>0</v>
      </c>
      <c r="E83" s="8">
        <f t="shared" si="6"/>
        <v>0</v>
      </c>
      <c r="F83" s="9">
        <v>2.58</v>
      </c>
      <c r="G83" s="10">
        <f t="shared" si="7"/>
        <v>0</v>
      </c>
      <c r="H83" s="9">
        <f t="shared" si="8"/>
        <v>0</v>
      </c>
      <c r="I83" s="9">
        <f t="shared" si="9"/>
        <v>0</v>
      </c>
    </row>
    <row r="84" spans="1:9" ht="17.25" customHeight="1" x14ac:dyDescent="0.25">
      <c r="A84" s="32">
        <v>9788895983486</v>
      </c>
      <c r="B84" s="6" t="s">
        <v>47</v>
      </c>
      <c r="C84" s="7">
        <v>0</v>
      </c>
      <c r="D84" s="8">
        <f>ROUND(C84*70%,0)</f>
        <v>0</v>
      </c>
      <c r="E84" s="8">
        <f>ROUND(C84-D84,0)</f>
        <v>0</v>
      </c>
      <c r="F84" s="9">
        <v>3</v>
      </c>
      <c r="G84" s="10">
        <f>E84*F84</f>
        <v>0</v>
      </c>
      <c r="H84" s="9">
        <f>ROUNDDOWN(G84/1.04,2)</f>
        <v>0</v>
      </c>
      <c r="I84" s="9">
        <f>ROUND(G84-H84,2)</f>
        <v>0</v>
      </c>
    </row>
    <row r="85" spans="1:9" ht="17.25" customHeight="1" x14ac:dyDescent="0.25">
      <c r="A85" s="32">
        <v>48</v>
      </c>
      <c r="B85" s="6" t="s">
        <v>133</v>
      </c>
      <c r="C85" s="7">
        <v>0</v>
      </c>
      <c r="D85" s="8">
        <f t="shared" si="5"/>
        <v>0</v>
      </c>
      <c r="E85" s="8">
        <f t="shared" si="6"/>
        <v>0</v>
      </c>
      <c r="F85" s="9">
        <v>9.3000000000000007</v>
      </c>
      <c r="G85" s="10">
        <f t="shared" si="7"/>
        <v>0</v>
      </c>
      <c r="H85" s="9">
        <f t="shared" si="8"/>
        <v>0</v>
      </c>
      <c r="I85" s="9">
        <f t="shared" si="9"/>
        <v>0</v>
      </c>
    </row>
    <row r="86" spans="1:9" ht="17.25" customHeight="1" x14ac:dyDescent="0.25">
      <c r="A86" s="32">
        <v>46</v>
      </c>
      <c r="B86" s="6" t="s">
        <v>134</v>
      </c>
      <c r="C86" s="7">
        <v>0</v>
      </c>
      <c r="D86" s="8">
        <f t="shared" si="5"/>
        <v>0</v>
      </c>
      <c r="E86" s="8">
        <f t="shared" si="6"/>
        <v>0</v>
      </c>
      <c r="F86" s="9">
        <v>7.75</v>
      </c>
      <c r="G86" s="10">
        <f t="shared" si="7"/>
        <v>0</v>
      </c>
      <c r="H86" s="9">
        <f t="shared" si="8"/>
        <v>0</v>
      </c>
      <c r="I86" s="9">
        <f t="shared" si="9"/>
        <v>0</v>
      </c>
    </row>
    <row r="87" spans="1:9" ht="17.25" customHeight="1" x14ac:dyDescent="0.25">
      <c r="A87" s="32">
        <v>47</v>
      </c>
      <c r="B87" s="6" t="s">
        <v>135</v>
      </c>
      <c r="C87" s="7">
        <v>0</v>
      </c>
      <c r="D87" s="8">
        <f t="shared" si="5"/>
        <v>0</v>
      </c>
      <c r="E87" s="8">
        <f t="shared" si="6"/>
        <v>0</v>
      </c>
      <c r="F87" s="9">
        <v>7.75</v>
      </c>
      <c r="G87" s="10">
        <f t="shared" si="7"/>
        <v>0</v>
      </c>
      <c r="H87" s="9">
        <f t="shared" si="8"/>
        <v>0</v>
      </c>
      <c r="I87" s="9">
        <f t="shared" si="9"/>
        <v>0</v>
      </c>
    </row>
    <row r="88" spans="1:9" ht="17.25" customHeight="1" x14ac:dyDescent="0.25">
      <c r="A88" s="32">
        <v>9788886423434</v>
      </c>
      <c r="B88" s="6" t="s">
        <v>136</v>
      </c>
      <c r="C88" s="7">
        <v>0</v>
      </c>
      <c r="D88" s="8">
        <f t="shared" si="5"/>
        <v>0</v>
      </c>
      <c r="E88" s="8">
        <f t="shared" si="6"/>
        <v>0</v>
      </c>
      <c r="F88" s="9">
        <v>1.55</v>
      </c>
      <c r="G88" s="10">
        <f t="shared" si="7"/>
        <v>0</v>
      </c>
      <c r="H88" s="9">
        <f t="shared" si="8"/>
        <v>0</v>
      </c>
      <c r="I88" s="9">
        <f t="shared" si="9"/>
        <v>0</v>
      </c>
    </row>
    <row r="89" spans="1:9" ht="17.25" customHeight="1" x14ac:dyDescent="0.25">
      <c r="A89" s="32">
        <v>9788886423274</v>
      </c>
      <c r="B89" s="6" t="s">
        <v>137</v>
      </c>
      <c r="C89" s="7">
        <v>0</v>
      </c>
      <c r="D89" s="8">
        <f t="shared" si="5"/>
        <v>0</v>
      </c>
      <c r="E89" s="8">
        <f t="shared" si="6"/>
        <v>0</v>
      </c>
      <c r="F89" s="9">
        <v>1.55</v>
      </c>
      <c r="G89" s="10">
        <f t="shared" si="7"/>
        <v>0</v>
      </c>
      <c r="H89" s="9">
        <f t="shared" si="8"/>
        <v>0</v>
      </c>
      <c r="I89" s="9">
        <f t="shared" si="9"/>
        <v>0</v>
      </c>
    </row>
    <row r="90" spans="1:9" ht="17.25" customHeight="1" x14ac:dyDescent="0.25">
      <c r="A90" s="32">
        <v>9788895983516</v>
      </c>
      <c r="B90" s="6" t="s">
        <v>48</v>
      </c>
      <c r="C90" s="7">
        <v>0</v>
      </c>
      <c r="D90" s="8">
        <f>ROUND(C90*70%,0)</f>
        <v>0</v>
      </c>
      <c r="E90" s="8">
        <f>ROUND(C90-D90,0)</f>
        <v>0</v>
      </c>
      <c r="F90" s="9">
        <v>3</v>
      </c>
      <c r="G90" s="10">
        <f>E90*F90</f>
        <v>0</v>
      </c>
      <c r="H90" s="9">
        <f>ROUNDDOWN(G90/1.04,2)</f>
        <v>0</v>
      </c>
      <c r="I90" s="9">
        <f>ROUND(G90-H90,2)</f>
        <v>0</v>
      </c>
    </row>
    <row r="91" spans="1:9" ht="17.25" customHeight="1" x14ac:dyDescent="0.25">
      <c r="A91" s="32">
        <v>9788886423441</v>
      </c>
      <c r="B91" s="6" t="s">
        <v>49</v>
      </c>
      <c r="C91" s="7">
        <v>0</v>
      </c>
      <c r="D91" s="8">
        <f t="shared" si="5"/>
        <v>0</v>
      </c>
      <c r="E91" s="8">
        <f t="shared" si="6"/>
        <v>0</v>
      </c>
      <c r="F91" s="9">
        <v>2.58</v>
      </c>
      <c r="G91" s="10">
        <f t="shared" si="7"/>
        <v>0</v>
      </c>
      <c r="H91" s="9">
        <f t="shared" si="8"/>
        <v>0</v>
      </c>
      <c r="I91" s="9">
        <f t="shared" si="9"/>
        <v>0</v>
      </c>
    </row>
    <row r="92" spans="1:9" ht="17.25" customHeight="1" x14ac:dyDescent="0.25">
      <c r="A92" s="32">
        <v>9788886423328</v>
      </c>
      <c r="B92" s="6" t="s">
        <v>50</v>
      </c>
      <c r="C92" s="7">
        <v>0</v>
      </c>
      <c r="D92" s="8">
        <f t="shared" si="5"/>
        <v>0</v>
      </c>
      <c r="E92" s="8">
        <f t="shared" si="6"/>
        <v>0</v>
      </c>
      <c r="F92" s="9">
        <v>2.58</v>
      </c>
      <c r="G92" s="10">
        <f t="shared" si="7"/>
        <v>0</v>
      </c>
      <c r="H92" s="9">
        <f t="shared" si="8"/>
        <v>0</v>
      </c>
      <c r="I92" s="9">
        <f t="shared" si="9"/>
        <v>0</v>
      </c>
    </row>
    <row r="93" spans="1:9" ht="17.25" customHeight="1" x14ac:dyDescent="0.25">
      <c r="A93" s="32">
        <v>9788895983202</v>
      </c>
      <c r="B93" s="6" t="s">
        <v>50</v>
      </c>
      <c r="C93" s="7">
        <v>0</v>
      </c>
      <c r="D93" s="8">
        <f t="shared" si="5"/>
        <v>0</v>
      </c>
      <c r="E93" s="8">
        <f>ROUND(C93-D93,0)</f>
        <v>0</v>
      </c>
      <c r="F93" s="9">
        <v>3</v>
      </c>
      <c r="G93" s="10">
        <f>E93*F93</f>
        <v>0</v>
      </c>
      <c r="H93" s="9">
        <f t="shared" si="8"/>
        <v>0</v>
      </c>
      <c r="I93" s="9">
        <f>ROUND(G93-H93,2)</f>
        <v>0</v>
      </c>
    </row>
    <row r="94" spans="1:9" ht="17.25" customHeight="1" x14ac:dyDescent="0.25">
      <c r="A94" s="32">
        <v>9788886423342</v>
      </c>
      <c r="B94" s="6" t="s">
        <v>138</v>
      </c>
      <c r="C94" s="7">
        <v>0</v>
      </c>
      <c r="D94" s="8">
        <f t="shared" si="5"/>
        <v>0</v>
      </c>
      <c r="E94" s="8">
        <f t="shared" si="6"/>
        <v>0</v>
      </c>
      <c r="F94" s="9">
        <v>5.16</v>
      </c>
      <c r="G94" s="10">
        <f t="shared" si="7"/>
        <v>0</v>
      </c>
      <c r="H94" s="9">
        <f t="shared" si="8"/>
        <v>0</v>
      </c>
      <c r="I94" s="9">
        <f t="shared" si="9"/>
        <v>0</v>
      </c>
    </row>
    <row r="95" spans="1:9" ht="17.25" customHeight="1" x14ac:dyDescent="0.25">
      <c r="A95" s="32">
        <v>9788895983004</v>
      </c>
      <c r="B95" s="6" t="s">
        <v>51</v>
      </c>
      <c r="C95" s="7">
        <v>0</v>
      </c>
      <c r="D95" s="8">
        <f t="shared" si="5"/>
        <v>0</v>
      </c>
      <c r="E95" s="8">
        <f t="shared" si="6"/>
        <v>0</v>
      </c>
      <c r="F95" s="9">
        <v>0.9</v>
      </c>
      <c r="G95" s="10">
        <f t="shared" si="7"/>
        <v>0</v>
      </c>
      <c r="H95" s="9">
        <f t="shared" si="8"/>
        <v>0</v>
      </c>
      <c r="I95" s="9">
        <f t="shared" si="9"/>
        <v>0</v>
      </c>
    </row>
    <row r="96" spans="1:9" ht="17.25" customHeight="1" x14ac:dyDescent="0.25">
      <c r="A96" s="32">
        <v>9788886423397</v>
      </c>
      <c r="B96" s="6" t="s">
        <v>139</v>
      </c>
      <c r="C96" s="7">
        <v>0</v>
      </c>
      <c r="D96" s="8">
        <f t="shared" si="5"/>
        <v>0</v>
      </c>
      <c r="E96" s="8">
        <f t="shared" si="6"/>
        <v>0</v>
      </c>
      <c r="F96" s="9">
        <v>6.2</v>
      </c>
      <c r="G96" s="10">
        <f t="shared" si="7"/>
        <v>0</v>
      </c>
      <c r="H96" s="9">
        <f t="shared" si="8"/>
        <v>0</v>
      </c>
      <c r="I96" s="9">
        <f t="shared" si="9"/>
        <v>0</v>
      </c>
    </row>
    <row r="97" spans="1:9" ht="17.25" customHeight="1" x14ac:dyDescent="0.25">
      <c r="A97" s="33">
        <v>9788886423779</v>
      </c>
      <c r="B97" s="6" t="s">
        <v>52</v>
      </c>
      <c r="C97" s="7">
        <v>0</v>
      </c>
      <c r="D97" s="8">
        <f t="shared" si="5"/>
        <v>0</v>
      </c>
      <c r="E97" s="8">
        <f t="shared" si="6"/>
        <v>0</v>
      </c>
      <c r="F97" s="9">
        <v>1</v>
      </c>
      <c r="G97" s="10">
        <f t="shared" si="7"/>
        <v>0</v>
      </c>
      <c r="H97" s="9">
        <f t="shared" si="8"/>
        <v>0</v>
      </c>
      <c r="I97" s="9">
        <f t="shared" si="9"/>
        <v>0</v>
      </c>
    </row>
    <row r="98" spans="1:9" ht="17.25" customHeight="1" x14ac:dyDescent="0.25">
      <c r="A98" s="33">
        <v>9788895983592</v>
      </c>
      <c r="B98" s="6" t="s">
        <v>52</v>
      </c>
      <c r="C98" s="7">
        <v>0</v>
      </c>
      <c r="D98" s="8">
        <f>ROUND(C98*70%,0)</f>
        <v>0</v>
      </c>
      <c r="E98" s="8">
        <f>ROUND(C98-D98,0)</f>
        <v>0</v>
      </c>
      <c r="F98" s="9">
        <v>1</v>
      </c>
      <c r="G98" s="10">
        <f>E98*F98</f>
        <v>0</v>
      </c>
      <c r="H98" s="9">
        <f>ROUNDDOWN(G98/1.04,2)</f>
        <v>0</v>
      </c>
      <c r="I98" s="9">
        <f>ROUND(G98-H98,2)</f>
        <v>0</v>
      </c>
    </row>
    <row r="99" spans="1:9" ht="17.25" customHeight="1" x14ac:dyDescent="0.25">
      <c r="A99" s="33">
        <v>9788886423588</v>
      </c>
      <c r="B99" s="6" t="s">
        <v>53</v>
      </c>
      <c r="C99" s="7">
        <v>0</v>
      </c>
      <c r="D99" s="8">
        <f t="shared" si="5"/>
        <v>0</v>
      </c>
      <c r="E99" s="8">
        <f t="shared" si="6"/>
        <v>0</v>
      </c>
      <c r="F99" s="9">
        <v>0.65</v>
      </c>
      <c r="G99" s="10">
        <f t="shared" si="7"/>
        <v>0</v>
      </c>
      <c r="H99" s="9">
        <f t="shared" si="8"/>
        <v>0</v>
      </c>
      <c r="I99" s="9">
        <f t="shared" si="9"/>
        <v>0</v>
      </c>
    </row>
    <row r="100" spans="1:9" ht="17.25" customHeight="1" x14ac:dyDescent="0.25">
      <c r="A100" s="33">
        <v>9788895983585</v>
      </c>
      <c r="B100" s="6" t="s">
        <v>53</v>
      </c>
      <c r="C100" s="7">
        <v>0</v>
      </c>
      <c r="D100" s="8">
        <f>ROUND(C100*70%,0)</f>
        <v>0</v>
      </c>
      <c r="E100" s="8">
        <f>ROUND(C100-D100,0)</f>
        <v>0</v>
      </c>
      <c r="F100" s="9">
        <v>0.8</v>
      </c>
      <c r="G100" s="10">
        <f>E100*F100</f>
        <v>0</v>
      </c>
      <c r="H100" s="9">
        <f>ROUNDDOWN(G100/1.04,2)</f>
        <v>0</v>
      </c>
      <c r="I100" s="9">
        <f>ROUND(G100-H100,2)</f>
        <v>0</v>
      </c>
    </row>
    <row r="101" spans="1:9" ht="17.25" customHeight="1" x14ac:dyDescent="0.25">
      <c r="A101" s="33">
        <v>9788895983660</v>
      </c>
      <c r="B101" s="6" t="s">
        <v>171</v>
      </c>
      <c r="C101" s="7">
        <v>0</v>
      </c>
      <c r="D101" s="8">
        <f>ROUND(C101*70%,0)</f>
        <v>0</v>
      </c>
      <c r="E101" s="8">
        <f>ROUND(C101-D101,0)</f>
        <v>0</v>
      </c>
      <c r="F101" s="9">
        <v>2.5</v>
      </c>
      <c r="G101" s="10">
        <f>E101*F101</f>
        <v>0</v>
      </c>
      <c r="H101" s="9">
        <f>ROUNDDOWN(G101/1.04,2)</f>
        <v>0</v>
      </c>
      <c r="I101" s="9">
        <f>ROUND(G101-H101,2)</f>
        <v>0</v>
      </c>
    </row>
    <row r="102" spans="1:9" ht="17.25" customHeight="1" x14ac:dyDescent="0.25">
      <c r="A102" s="34">
        <v>6002014000063</v>
      </c>
      <c r="B102" s="6" t="s">
        <v>140</v>
      </c>
      <c r="C102" s="7">
        <v>0</v>
      </c>
      <c r="D102" s="8">
        <f t="shared" si="5"/>
        <v>0</v>
      </c>
      <c r="E102" s="8">
        <f t="shared" si="6"/>
        <v>0</v>
      </c>
      <c r="F102" s="9">
        <v>0.2</v>
      </c>
      <c r="G102" s="10">
        <f t="shared" si="7"/>
        <v>0</v>
      </c>
      <c r="H102" s="9">
        <f t="shared" si="8"/>
        <v>0</v>
      </c>
      <c r="I102" s="9">
        <f t="shared" si="9"/>
        <v>0</v>
      </c>
    </row>
    <row r="103" spans="1:9" ht="17.25" customHeight="1" x14ac:dyDescent="0.25">
      <c r="A103" s="34">
        <v>9788895983561</v>
      </c>
      <c r="B103" s="6" t="s">
        <v>54</v>
      </c>
      <c r="C103" s="7">
        <v>0</v>
      </c>
      <c r="D103" s="8">
        <f>ROUND(C103*70%,0)</f>
        <v>0</v>
      </c>
      <c r="E103" s="8">
        <f>ROUND(C103-D103,0)</f>
        <v>0</v>
      </c>
      <c r="F103" s="9">
        <v>1</v>
      </c>
      <c r="G103" s="10">
        <f>E103*F103</f>
        <v>0</v>
      </c>
      <c r="H103" s="9">
        <f>ROUNDDOWN(G103/1.04,2)</f>
        <v>0</v>
      </c>
      <c r="I103" s="9">
        <f>ROUND(G103-H103,2)</f>
        <v>0</v>
      </c>
    </row>
    <row r="104" spans="1:9" ht="17.25" customHeight="1" x14ac:dyDescent="0.25">
      <c r="A104" s="33">
        <v>9788886423946</v>
      </c>
      <c r="B104" s="6" t="s">
        <v>55</v>
      </c>
      <c r="C104" s="7">
        <v>0</v>
      </c>
      <c r="D104" s="8">
        <f t="shared" si="5"/>
        <v>0</v>
      </c>
      <c r="E104" s="8">
        <f t="shared" si="6"/>
        <v>0</v>
      </c>
      <c r="F104" s="9">
        <v>2.8</v>
      </c>
      <c r="G104" s="10">
        <f t="shared" si="7"/>
        <v>0</v>
      </c>
      <c r="H104" s="9">
        <f t="shared" si="8"/>
        <v>0</v>
      </c>
      <c r="I104" s="9">
        <f t="shared" si="9"/>
        <v>0</v>
      </c>
    </row>
    <row r="105" spans="1:9" ht="17.25" customHeight="1" x14ac:dyDescent="0.25">
      <c r="A105" s="33">
        <v>9788886423953</v>
      </c>
      <c r="B105" s="6" t="s">
        <v>56</v>
      </c>
      <c r="C105" s="7">
        <v>0</v>
      </c>
      <c r="D105" s="8">
        <f t="shared" si="5"/>
        <v>0</v>
      </c>
      <c r="E105" s="8">
        <f t="shared" si="6"/>
        <v>0</v>
      </c>
      <c r="F105" s="9">
        <v>5</v>
      </c>
      <c r="G105" s="10">
        <f t="shared" si="7"/>
        <v>0</v>
      </c>
      <c r="H105" s="9">
        <f t="shared" si="8"/>
        <v>0</v>
      </c>
      <c r="I105" s="9">
        <f t="shared" si="9"/>
        <v>0</v>
      </c>
    </row>
    <row r="106" spans="1:9" ht="17.25" customHeight="1" x14ac:dyDescent="0.25">
      <c r="A106" s="32">
        <v>9788886423977</v>
      </c>
      <c r="B106" s="6" t="s">
        <v>141</v>
      </c>
      <c r="C106" s="7">
        <v>0</v>
      </c>
      <c r="D106" s="8">
        <f t="shared" si="5"/>
        <v>0</v>
      </c>
      <c r="E106" s="8">
        <f t="shared" si="6"/>
        <v>0</v>
      </c>
      <c r="F106" s="9">
        <v>7.75</v>
      </c>
      <c r="G106" s="10">
        <f t="shared" si="7"/>
        <v>0</v>
      </c>
      <c r="H106" s="9">
        <f t="shared" si="8"/>
        <v>0</v>
      </c>
      <c r="I106" s="9">
        <f t="shared" si="9"/>
        <v>0</v>
      </c>
    </row>
    <row r="107" spans="1:9" ht="17.25" customHeight="1" x14ac:dyDescent="0.25">
      <c r="A107" s="32">
        <v>9788886423267</v>
      </c>
      <c r="B107" s="6" t="s">
        <v>142</v>
      </c>
      <c r="C107" s="7">
        <v>0</v>
      </c>
      <c r="D107" s="8">
        <f t="shared" si="5"/>
        <v>0</v>
      </c>
      <c r="E107" s="8">
        <f t="shared" si="6"/>
        <v>0</v>
      </c>
      <c r="F107" s="9">
        <v>12.91</v>
      </c>
      <c r="G107" s="10">
        <f t="shared" si="7"/>
        <v>0</v>
      </c>
      <c r="H107" s="9">
        <f t="shared" si="8"/>
        <v>0</v>
      </c>
      <c r="I107" s="9">
        <f t="shared" si="9"/>
        <v>0</v>
      </c>
    </row>
    <row r="108" spans="1:9" ht="17.25" customHeight="1" x14ac:dyDescent="0.25">
      <c r="A108" s="32">
        <v>9788886423465</v>
      </c>
      <c r="B108" s="6" t="s">
        <v>143</v>
      </c>
      <c r="C108" s="7">
        <v>0</v>
      </c>
      <c r="D108" s="8">
        <f t="shared" si="5"/>
        <v>0</v>
      </c>
      <c r="E108" s="8">
        <f t="shared" si="6"/>
        <v>0</v>
      </c>
      <c r="F108" s="9">
        <v>12.91</v>
      </c>
      <c r="G108" s="10">
        <f t="shared" si="7"/>
        <v>0</v>
      </c>
      <c r="H108" s="9">
        <f t="shared" si="8"/>
        <v>0</v>
      </c>
      <c r="I108" s="9">
        <f t="shared" si="9"/>
        <v>0</v>
      </c>
    </row>
    <row r="109" spans="1:9" ht="17.25" customHeight="1" x14ac:dyDescent="0.25">
      <c r="A109" s="32">
        <v>9788886423076</v>
      </c>
      <c r="B109" s="6" t="s">
        <v>57</v>
      </c>
      <c r="C109" s="7">
        <v>0</v>
      </c>
      <c r="D109" s="8">
        <f t="shared" si="5"/>
        <v>0</v>
      </c>
      <c r="E109" s="8">
        <f t="shared" si="6"/>
        <v>0</v>
      </c>
      <c r="F109" s="9">
        <v>2.1</v>
      </c>
      <c r="G109" s="10">
        <f t="shared" si="7"/>
        <v>0</v>
      </c>
      <c r="H109" s="9">
        <f t="shared" si="8"/>
        <v>0</v>
      </c>
      <c r="I109" s="9">
        <f t="shared" si="9"/>
        <v>0</v>
      </c>
    </row>
    <row r="110" spans="1:9" ht="17.25" customHeight="1" x14ac:dyDescent="0.25">
      <c r="A110" s="32">
        <v>9788886423915</v>
      </c>
      <c r="B110" s="6" t="s">
        <v>58</v>
      </c>
      <c r="C110" s="7">
        <v>0</v>
      </c>
      <c r="D110" s="8">
        <f t="shared" si="5"/>
        <v>0</v>
      </c>
      <c r="E110" s="8">
        <f t="shared" si="6"/>
        <v>0</v>
      </c>
      <c r="F110" s="9">
        <v>6</v>
      </c>
      <c r="G110" s="10">
        <f t="shared" si="7"/>
        <v>0</v>
      </c>
      <c r="H110" s="9">
        <f t="shared" si="8"/>
        <v>0</v>
      </c>
      <c r="I110" s="9">
        <f t="shared" si="9"/>
        <v>0</v>
      </c>
    </row>
    <row r="111" spans="1:9" ht="17.25" customHeight="1" x14ac:dyDescent="0.25">
      <c r="A111" s="32">
        <v>9788886423687</v>
      </c>
      <c r="B111" s="6" t="s">
        <v>59</v>
      </c>
      <c r="C111" s="7">
        <v>0</v>
      </c>
      <c r="D111" s="8">
        <f>ROUND(C111*70%,0)</f>
        <v>0</v>
      </c>
      <c r="E111" s="8">
        <f>ROUND(C111-D111,0)</f>
        <v>0</v>
      </c>
      <c r="F111" s="9">
        <v>3.4</v>
      </c>
      <c r="G111" s="10">
        <f>E111*F111</f>
        <v>0</v>
      </c>
      <c r="H111" s="9">
        <f>ROUNDDOWN(G111/1.04,2)</f>
        <v>0</v>
      </c>
      <c r="I111" s="9">
        <f>ROUND(G111-H111,2)</f>
        <v>0</v>
      </c>
    </row>
    <row r="112" spans="1:9" ht="17.25" customHeight="1" x14ac:dyDescent="0.25">
      <c r="A112" s="32">
        <v>9788886423786</v>
      </c>
      <c r="B112" s="6" t="s">
        <v>144</v>
      </c>
      <c r="C112" s="7">
        <v>0</v>
      </c>
      <c r="D112" s="8">
        <f>ROUND(C112*70%,0)</f>
        <v>0</v>
      </c>
      <c r="E112" s="8">
        <f>ROUND(C112-D112,0)</f>
        <v>0</v>
      </c>
      <c r="F112" s="9">
        <v>3.4</v>
      </c>
      <c r="G112" s="10">
        <f>E112*F112</f>
        <v>0</v>
      </c>
      <c r="H112" s="9">
        <f>ROUNDDOWN(G112/1.04,2)</f>
        <v>0</v>
      </c>
      <c r="I112" s="9">
        <f>ROUND(G112-H112,2)</f>
        <v>0</v>
      </c>
    </row>
    <row r="113" spans="1:9" ht="17.25" customHeight="1" x14ac:dyDescent="0.25">
      <c r="A113" s="32">
        <v>9788886423823</v>
      </c>
      <c r="B113" s="6" t="s">
        <v>145</v>
      </c>
      <c r="C113" s="7">
        <v>0</v>
      </c>
      <c r="D113" s="8">
        <f>ROUND(C113*70%,0)</f>
        <v>0</v>
      </c>
      <c r="E113" s="8">
        <f>ROUND(C113-D113,0)</f>
        <v>0</v>
      </c>
      <c r="F113" s="9">
        <v>3.4</v>
      </c>
      <c r="G113" s="10">
        <f>E113*F113</f>
        <v>0</v>
      </c>
      <c r="H113" s="9">
        <f>ROUNDDOWN(G113/1.04,2)</f>
        <v>0</v>
      </c>
      <c r="I113" s="9">
        <f>ROUND(G113-H113,2)</f>
        <v>0</v>
      </c>
    </row>
    <row r="114" spans="1:9" ht="17.25" customHeight="1" x14ac:dyDescent="0.25">
      <c r="A114" s="32">
        <v>9788895983073</v>
      </c>
      <c r="B114" s="6" t="s">
        <v>60</v>
      </c>
      <c r="C114" s="7">
        <v>0</v>
      </c>
      <c r="D114" s="8">
        <f t="shared" si="5"/>
        <v>0</v>
      </c>
      <c r="E114" s="8">
        <f t="shared" si="6"/>
        <v>0</v>
      </c>
      <c r="F114" s="9">
        <v>5</v>
      </c>
      <c r="G114" s="10">
        <f t="shared" si="7"/>
        <v>0</v>
      </c>
      <c r="H114" s="9">
        <f t="shared" si="8"/>
        <v>0</v>
      </c>
      <c r="I114" s="9">
        <f t="shared" si="9"/>
        <v>0</v>
      </c>
    </row>
    <row r="115" spans="1:9" ht="17.25" customHeight="1" x14ac:dyDescent="0.25">
      <c r="A115" s="32">
        <v>9788886423809</v>
      </c>
      <c r="B115" s="6" t="s">
        <v>87</v>
      </c>
      <c r="C115" s="7">
        <v>0</v>
      </c>
      <c r="D115" s="8">
        <f t="shared" si="5"/>
        <v>0</v>
      </c>
      <c r="E115" s="8">
        <f t="shared" si="6"/>
        <v>0</v>
      </c>
      <c r="F115" s="9">
        <v>5</v>
      </c>
      <c r="G115" s="10">
        <f t="shared" si="7"/>
        <v>0</v>
      </c>
      <c r="H115" s="9">
        <f t="shared" si="8"/>
        <v>0</v>
      </c>
      <c r="I115" s="9">
        <f t="shared" si="9"/>
        <v>0</v>
      </c>
    </row>
    <row r="116" spans="1:9" ht="17.25" customHeight="1" x14ac:dyDescent="0.25">
      <c r="A116" s="32">
        <v>9788886423830</v>
      </c>
      <c r="B116" s="6" t="s">
        <v>146</v>
      </c>
      <c r="C116" s="7">
        <v>0</v>
      </c>
      <c r="D116" s="8">
        <f t="shared" si="5"/>
        <v>0</v>
      </c>
      <c r="E116" s="8">
        <f t="shared" si="6"/>
        <v>0</v>
      </c>
      <c r="F116" s="9">
        <v>5</v>
      </c>
      <c r="G116" s="10">
        <f t="shared" si="7"/>
        <v>0</v>
      </c>
      <c r="H116" s="9">
        <f t="shared" si="8"/>
        <v>0</v>
      </c>
      <c r="I116" s="9">
        <f t="shared" si="9"/>
        <v>0</v>
      </c>
    </row>
    <row r="117" spans="1:9" ht="17.25" customHeight="1" x14ac:dyDescent="0.25">
      <c r="A117" s="32">
        <v>9788895983615</v>
      </c>
      <c r="B117" s="6" t="s">
        <v>61</v>
      </c>
      <c r="C117" s="7">
        <v>0</v>
      </c>
      <c r="D117" s="8">
        <f>ROUND(C117*70%,0)</f>
        <v>0</v>
      </c>
      <c r="E117" s="8">
        <f>ROUND(C117-D117,0)</f>
        <v>0</v>
      </c>
      <c r="F117" s="9">
        <v>6</v>
      </c>
      <c r="G117" s="10">
        <f>E117*F117</f>
        <v>0</v>
      </c>
      <c r="H117" s="9">
        <f>ROUNDDOWN(G117/1.04,2)</f>
        <v>0</v>
      </c>
      <c r="I117" s="9">
        <f>ROUND(G117-H117,2)</f>
        <v>0</v>
      </c>
    </row>
    <row r="118" spans="1:9" ht="17.25" customHeight="1" x14ac:dyDescent="0.25">
      <c r="A118" s="32">
        <v>9788886423052</v>
      </c>
      <c r="B118" s="6" t="s">
        <v>147</v>
      </c>
      <c r="C118" s="7">
        <v>0</v>
      </c>
      <c r="D118" s="8">
        <f t="shared" si="5"/>
        <v>0</v>
      </c>
      <c r="E118" s="8">
        <f t="shared" si="6"/>
        <v>0</v>
      </c>
      <c r="F118" s="9">
        <v>10.33</v>
      </c>
      <c r="G118" s="10">
        <f t="shared" si="7"/>
        <v>0</v>
      </c>
      <c r="H118" s="9">
        <f t="shared" si="8"/>
        <v>0</v>
      </c>
      <c r="I118" s="9">
        <f t="shared" si="9"/>
        <v>0</v>
      </c>
    </row>
    <row r="119" spans="1:9" ht="17.25" customHeight="1" x14ac:dyDescent="0.25">
      <c r="A119" s="32">
        <v>9788895983509</v>
      </c>
      <c r="B119" s="6" t="s">
        <v>62</v>
      </c>
      <c r="C119" s="7">
        <v>0</v>
      </c>
      <c r="D119" s="8">
        <f>ROUND(C119*70%,0)</f>
        <v>0</v>
      </c>
      <c r="E119" s="8">
        <f>ROUND(C119-D119,0)</f>
        <v>0</v>
      </c>
      <c r="F119" s="9">
        <v>9</v>
      </c>
      <c r="G119" s="10">
        <f>E119*F119</f>
        <v>0</v>
      </c>
      <c r="H119" s="9">
        <f>ROUNDDOWN(G119/1.04,2)</f>
        <v>0</v>
      </c>
      <c r="I119" s="9">
        <f>ROUND(G119-H119,2)</f>
        <v>0</v>
      </c>
    </row>
    <row r="120" spans="1:9" ht="17.25" customHeight="1" x14ac:dyDescent="0.25">
      <c r="A120" s="32">
        <v>9788886423960</v>
      </c>
      <c r="B120" s="6" t="s">
        <v>63</v>
      </c>
      <c r="C120" s="7">
        <v>0</v>
      </c>
      <c r="D120" s="8">
        <f t="shared" si="5"/>
        <v>0</v>
      </c>
      <c r="E120" s="8">
        <f t="shared" si="6"/>
        <v>0</v>
      </c>
      <c r="F120" s="9">
        <v>2.4</v>
      </c>
      <c r="G120" s="10">
        <f t="shared" si="7"/>
        <v>0</v>
      </c>
      <c r="H120" s="9">
        <f t="shared" si="8"/>
        <v>0</v>
      </c>
      <c r="I120" s="9">
        <f t="shared" si="9"/>
        <v>0</v>
      </c>
    </row>
    <row r="121" spans="1:9" ht="17.25" customHeight="1" x14ac:dyDescent="0.25">
      <c r="A121" s="32">
        <v>9788886423380</v>
      </c>
      <c r="B121" s="6" t="s">
        <v>148</v>
      </c>
      <c r="C121" s="7">
        <v>0</v>
      </c>
      <c r="D121" s="8">
        <f t="shared" si="5"/>
        <v>0</v>
      </c>
      <c r="E121" s="8">
        <f t="shared" si="6"/>
        <v>0</v>
      </c>
      <c r="F121" s="9">
        <v>7.75</v>
      </c>
      <c r="G121" s="10">
        <f t="shared" si="7"/>
        <v>0</v>
      </c>
      <c r="H121" s="9">
        <f t="shared" si="8"/>
        <v>0</v>
      </c>
      <c r="I121" s="9">
        <f t="shared" si="9"/>
        <v>0</v>
      </c>
    </row>
    <row r="122" spans="1:9" ht="17.25" customHeight="1" x14ac:dyDescent="0.25">
      <c r="A122" s="32">
        <v>9788895983417</v>
      </c>
      <c r="B122" s="6" t="s">
        <v>64</v>
      </c>
      <c r="C122" s="7">
        <v>0</v>
      </c>
      <c r="D122" s="8">
        <f>ROUND(C122*70%,0)</f>
        <v>0</v>
      </c>
      <c r="E122" s="8">
        <f>ROUND(C122-D122,0)</f>
        <v>0</v>
      </c>
      <c r="F122" s="9">
        <v>6</v>
      </c>
      <c r="G122" s="10">
        <f>E122*F122</f>
        <v>0</v>
      </c>
      <c r="H122" s="9">
        <f>ROUNDDOWN(G122/1.04,2)</f>
        <v>0</v>
      </c>
      <c r="I122" s="9">
        <f>ROUND(G122-H122,2)</f>
        <v>0</v>
      </c>
    </row>
    <row r="123" spans="1:9" ht="17.25" customHeight="1" x14ac:dyDescent="0.25">
      <c r="A123" s="32">
        <v>9788895983196</v>
      </c>
      <c r="B123" s="6" t="s">
        <v>65</v>
      </c>
      <c r="C123" s="7">
        <v>0</v>
      </c>
      <c r="D123" s="8">
        <f t="shared" si="5"/>
        <v>0</v>
      </c>
      <c r="E123" s="8">
        <f>ROUND(C123-D123,0)</f>
        <v>0</v>
      </c>
      <c r="F123" s="9">
        <v>15</v>
      </c>
      <c r="G123" s="10">
        <f>E123*F123</f>
        <v>0</v>
      </c>
      <c r="H123" s="9">
        <f t="shared" si="8"/>
        <v>0</v>
      </c>
      <c r="I123" s="9">
        <f>ROUND(G123-H123,2)</f>
        <v>0</v>
      </c>
    </row>
    <row r="124" spans="1:9" ht="17.25" customHeight="1" x14ac:dyDescent="0.25">
      <c r="A124" s="32">
        <v>9788886423502</v>
      </c>
      <c r="B124" s="6" t="s">
        <v>149</v>
      </c>
      <c r="C124" s="7">
        <v>0</v>
      </c>
      <c r="D124" s="8">
        <f t="shared" si="5"/>
        <v>0</v>
      </c>
      <c r="E124" s="8">
        <f t="shared" si="6"/>
        <v>0</v>
      </c>
      <c r="F124" s="9">
        <v>2.0699999999999998</v>
      </c>
      <c r="G124" s="10">
        <f t="shared" si="7"/>
        <v>0</v>
      </c>
      <c r="H124" s="9">
        <f t="shared" si="8"/>
        <v>0</v>
      </c>
      <c r="I124" s="9">
        <f t="shared" si="9"/>
        <v>0</v>
      </c>
    </row>
    <row r="125" spans="1:9" ht="17.25" customHeight="1" x14ac:dyDescent="0.25">
      <c r="A125" s="32">
        <v>9788886423533</v>
      </c>
      <c r="B125" s="6" t="s">
        <v>150</v>
      </c>
      <c r="C125" s="7">
        <v>0</v>
      </c>
      <c r="D125" s="8">
        <f t="shared" si="5"/>
        <v>0</v>
      </c>
      <c r="E125" s="8">
        <f t="shared" si="6"/>
        <v>0</v>
      </c>
      <c r="F125" s="9">
        <v>7</v>
      </c>
      <c r="G125" s="10">
        <f t="shared" si="7"/>
        <v>0</v>
      </c>
      <c r="H125" s="9">
        <f t="shared" si="8"/>
        <v>0</v>
      </c>
      <c r="I125" s="9">
        <f t="shared" si="9"/>
        <v>0</v>
      </c>
    </row>
    <row r="126" spans="1:9" ht="17.25" customHeight="1" x14ac:dyDescent="0.25">
      <c r="A126" s="32">
        <v>9788886423540</v>
      </c>
      <c r="B126" s="6" t="s">
        <v>66</v>
      </c>
      <c r="C126" s="7">
        <v>0</v>
      </c>
      <c r="D126" s="8">
        <f>ROUND(C126*70%,0)</f>
        <v>0</v>
      </c>
      <c r="E126" s="8">
        <f>ROUND(C126-D126,0)</f>
        <v>0</v>
      </c>
      <c r="F126" s="9">
        <v>3</v>
      </c>
      <c r="G126" s="10">
        <f>E126*F126</f>
        <v>0</v>
      </c>
      <c r="H126" s="9">
        <f>ROUNDDOWN(G126/1.04,2)</f>
        <v>0</v>
      </c>
      <c r="I126" s="9">
        <f>ROUND(G126-H126,2)</f>
        <v>0</v>
      </c>
    </row>
    <row r="127" spans="1:9" ht="17.25" customHeight="1" x14ac:dyDescent="0.25">
      <c r="A127" s="32">
        <v>9788886423694</v>
      </c>
      <c r="B127" s="6" t="s">
        <v>67</v>
      </c>
      <c r="C127" s="7">
        <v>0</v>
      </c>
      <c r="D127" s="8">
        <f t="shared" si="5"/>
        <v>0</v>
      </c>
      <c r="E127" s="8">
        <f t="shared" si="6"/>
        <v>0</v>
      </c>
      <c r="F127" s="9">
        <v>8</v>
      </c>
      <c r="G127" s="10">
        <f t="shared" si="7"/>
        <v>0</v>
      </c>
      <c r="H127" s="9">
        <f t="shared" si="8"/>
        <v>0</v>
      </c>
      <c r="I127" s="9">
        <f t="shared" si="9"/>
        <v>0</v>
      </c>
    </row>
    <row r="128" spans="1:9" ht="17.25" customHeight="1" x14ac:dyDescent="0.25">
      <c r="A128" s="32">
        <v>9788886423410</v>
      </c>
      <c r="B128" s="6" t="s">
        <v>151</v>
      </c>
      <c r="C128" s="7">
        <v>0</v>
      </c>
      <c r="D128" s="8">
        <f t="shared" si="5"/>
        <v>0</v>
      </c>
      <c r="E128" s="8">
        <f t="shared" si="6"/>
        <v>0</v>
      </c>
      <c r="F128" s="9">
        <v>7</v>
      </c>
      <c r="G128" s="10">
        <f t="shared" si="7"/>
        <v>0</v>
      </c>
      <c r="H128" s="9">
        <f t="shared" si="8"/>
        <v>0</v>
      </c>
      <c r="I128" s="9">
        <f t="shared" si="9"/>
        <v>0</v>
      </c>
    </row>
    <row r="129" spans="1:9" ht="17.25" customHeight="1" x14ac:dyDescent="0.25">
      <c r="A129" s="32">
        <v>9788895983493</v>
      </c>
      <c r="B129" s="6" t="s">
        <v>68</v>
      </c>
      <c r="C129" s="7">
        <v>0</v>
      </c>
      <c r="D129" s="8">
        <f>ROUND(C129*70%,0)</f>
        <v>0</v>
      </c>
      <c r="E129" s="8">
        <f>ROUND(C129-D129,0)</f>
        <v>0</v>
      </c>
      <c r="F129" s="9">
        <v>3</v>
      </c>
      <c r="G129" s="10">
        <f>E129*F129</f>
        <v>0</v>
      </c>
      <c r="H129" s="9">
        <f>ROUNDDOWN(G129/1.04,2)</f>
        <v>0</v>
      </c>
      <c r="I129" s="9">
        <f>ROUND(G129-H129,2)</f>
        <v>0</v>
      </c>
    </row>
    <row r="130" spans="1:9" ht="17.25" customHeight="1" x14ac:dyDescent="0.25">
      <c r="A130" s="32">
        <v>64</v>
      </c>
      <c r="B130" s="6" t="s">
        <v>152</v>
      </c>
      <c r="C130" s="7">
        <v>0</v>
      </c>
      <c r="D130" s="8">
        <f t="shared" si="5"/>
        <v>0</v>
      </c>
      <c r="E130" s="8">
        <f t="shared" si="6"/>
        <v>0</v>
      </c>
      <c r="F130" s="9">
        <v>2.0699999999999998</v>
      </c>
      <c r="G130" s="10">
        <f t="shared" si="7"/>
        <v>0</v>
      </c>
      <c r="H130" s="9">
        <f t="shared" si="8"/>
        <v>0</v>
      </c>
      <c r="I130" s="9">
        <f t="shared" si="9"/>
        <v>0</v>
      </c>
    </row>
    <row r="131" spans="1:9" ht="17.25" customHeight="1" x14ac:dyDescent="0.25">
      <c r="A131" s="32">
        <v>42</v>
      </c>
      <c r="B131" s="6" t="s">
        <v>153</v>
      </c>
      <c r="C131" s="7">
        <v>0</v>
      </c>
      <c r="D131" s="8">
        <f t="shared" si="5"/>
        <v>0</v>
      </c>
      <c r="E131" s="8">
        <f t="shared" si="6"/>
        <v>0</v>
      </c>
      <c r="F131" s="9">
        <v>1.29</v>
      </c>
      <c r="G131" s="10">
        <f t="shared" si="7"/>
        <v>0</v>
      </c>
      <c r="H131" s="9">
        <f t="shared" si="8"/>
        <v>0</v>
      </c>
      <c r="I131" s="9">
        <f t="shared" si="9"/>
        <v>0</v>
      </c>
    </row>
    <row r="132" spans="1:9" ht="17.25" customHeight="1" x14ac:dyDescent="0.25">
      <c r="A132" s="32">
        <v>9788895983042</v>
      </c>
      <c r="B132" s="6" t="s">
        <v>154</v>
      </c>
      <c r="C132" s="7">
        <v>0</v>
      </c>
      <c r="D132" s="8">
        <f t="shared" si="5"/>
        <v>0</v>
      </c>
      <c r="E132" s="8">
        <f t="shared" si="6"/>
        <v>0</v>
      </c>
      <c r="F132" s="9">
        <v>8</v>
      </c>
      <c r="G132" s="10">
        <f t="shared" si="7"/>
        <v>0</v>
      </c>
      <c r="H132" s="9">
        <f t="shared" si="8"/>
        <v>0</v>
      </c>
      <c r="I132" s="9">
        <f t="shared" si="9"/>
        <v>0</v>
      </c>
    </row>
    <row r="133" spans="1:9" ht="17.25" customHeight="1" x14ac:dyDescent="0.25">
      <c r="A133" s="32">
        <v>9788886423847</v>
      </c>
      <c r="B133" s="6" t="s">
        <v>155</v>
      </c>
      <c r="C133" s="7">
        <v>0</v>
      </c>
      <c r="D133" s="8">
        <f t="shared" ref="D133:D162" si="10">ROUND(C133*70%,0)</f>
        <v>0</v>
      </c>
      <c r="E133" s="8">
        <f t="shared" ref="E133:E162" si="11">ROUND(C133-D133,0)</f>
        <v>0</v>
      </c>
      <c r="F133" s="9">
        <v>6</v>
      </c>
      <c r="G133" s="10">
        <f t="shared" ref="G133:G162" si="12">E133*F133</f>
        <v>0</v>
      </c>
      <c r="H133" s="9">
        <f t="shared" ref="H133:H162" si="13">ROUNDDOWN(G133/1.04,2)</f>
        <v>0</v>
      </c>
      <c r="I133" s="9">
        <f t="shared" ref="I133:I162" si="14">ROUND(G133-H133,2)</f>
        <v>0</v>
      </c>
    </row>
    <row r="134" spans="1:9" ht="17.25" customHeight="1" x14ac:dyDescent="0.25">
      <c r="A134" s="32">
        <v>9788895983127</v>
      </c>
      <c r="B134" s="6" t="s">
        <v>69</v>
      </c>
      <c r="C134" s="7">
        <v>0</v>
      </c>
      <c r="D134" s="8">
        <f t="shared" si="10"/>
        <v>0</v>
      </c>
      <c r="E134" s="8">
        <f>ROUND(C134-D134,0)</f>
        <v>0</v>
      </c>
      <c r="F134" s="9">
        <v>14</v>
      </c>
      <c r="G134" s="10">
        <f>E134*F134</f>
        <v>0</v>
      </c>
      <c r="H134" s="9">
        <f t="shared" si="13"/>
        <v>0</v>
      </c>
      <c r="I134" s="9">
        <f>ROUND(G134-H134,2)</f>
        <v>0</v>
      </c>
    </row>
    <row r="135" spans="1:9" ht="17.25" customHeight="1" x14ac:dyDescent="0.25">
      <c r="A135" s="32">
        <v>9788886423366</v>
      </c>
      <c r="B135" s="6" t="s">
        <v>156</v>
      </c>
      <c r="C135" s="7">
        <v>0</v>
      </c>
      <c r="D135" s="8">
        <f t="shared" si="10"/>
        <v>0</v>
      </c>
      <c r="E135" s="8">
        <f t="shared" si="11"/>
        <v>0</v>
      </c>
      <c r="F135" s="9">
        <v>1.55</v>
      </c>
      <c r="G135" s="10">
        <f t="shared" si="12"/>
        <v>0</v>
      </c>
      <c r="H135" s="9">
        <f t="shared" si="13"/>
        <v>0</v>
      </c>
      <c r="I135" s="9">
        <f t="shared" si="14"/>
        <v>0</v>
      </c>
    </row>
    <row r="136" spans="1:9" ht="17.25" customHeight="1" x14ac:dyDescent="0.25">
      <c r="A136" s="32">
        <v>107</v>
      </c>
      <c r="B136" s="6" t="s">
        <v>157</v>
      </c>
      <c r="C136" s="7">
        <v>0</v>
      </c>
      <c r="D136" s="8">
        <f t="shared" si="10"/>
        <v>0</v>
      </c>
      <c r="E136" s="8">
        <f t="shared" si="11"/>
        <v>0</v>
      </c>
      <c r="F136" s="9">
        <v>2.0699999999999998</v>
      </c>
      <c r="G136" s="10">
        <f t="shared" si="12"/>
        <v>0</v>
      </c>
      <c r="H136" s="9">
        <f t="shared" si="13"/>
        <v>0</v>
      </c>
      <c r="I136" s="9">
        <f t="shared" si="14"/>
        <v>0</v>
      </c>
    </row>
    <row r="137" spans="1:9" ht="17.25" customHeight="1" x14ac:dyDescent="0.25">
      <c r="A137" s="32">
        <v>9788895983110</v>
      </c>
      <c r="B137" s="6" t="s">
        <v>158</v>
      </c>
      <c r="C137" s="7">
        <v>0</v>
      </c>
      <c r="D137" s="8">
        <f t="shared" si="10"/>
        <v>0</v>
      </c>
      <c r="E137" s="8">
        <f>ROUND(C137-D137,0)</f>
        <v>0</v>
      </c>
      <c r="F137" s="9">
        <v>12</v>
      </c>
      <c r="G137" s="10">
        <f>E137*F137</f>
        <v>0</v>
      </c>
      <c r="H137" s="9">
        <f t="shared" si="13"/>
        <v>0</v>
      </c>
      <c r="I137" s="9">
        <f>ROUND(G137-H137,2)</f>
        <v>0</v>
      </c>
    </row>
    <row r="138" spans="1:9" ht="17.25" customHeight="1" x14ac:dyDescent="0.25">
      <c r="A138" s="32">
        <v>9788895983134</v>
      </c>
      <c r="B138" s="6" t="s">
        <v>159</v>
      </c>
      <c r="C138" s="7">
        <v>0</v>
      </c>
      <c r="D138" s="8">
        <f t="shared" si="10"/>
        <v>0</v>
      </c>
      <c r="E138" s="8">
        <f>ROUND(C138-D138,0)</f>
        <v>0</v>
      </c>
      <c r="F138" s="9">
        <v>14</v>
      </c>
      <c r="G138" s="10">
        <f>E138*F138</f>
        <v>0</v>
      </c>
      <c r="H138" s="9">
        <f t="shared" si="13"/>
        <v>0</v>
      </c>
      <c r="I138" s="9">
        <f>ROUND(G138-H138,2)</f>
        <v>0</v>
      </c>
    </row>
    <row r="139" spans="1:9" ht="17.25" customHeight="1" x14ac:dyDescent="0.25">
      <c r="A139" s="32">
        <v>9788895983578</v>
      </c>
      <c r="B139" s="6" t="s">
        <v>160</v>
      </c>
      <c r="C139" s="7">
        <v>0</v>
      </c>
      <c r="D139" s="8">
        <f>ROUND(C139*70%,0)</f>
        <v>0</v>
      </c>
      <c r="E139" s="8">
        <f>ROUND(C139-D139,0)</f>
        <v>0</v>
      </c>
      <c r="F139" s="9">
        <v>10</v>
      </c>
      <c r="G139" s="10">
        <f>E139*F139</f>
        <v>0</v>
      </c>
      <c r="H139" s="9">
        <f>ROUNDDOWN(G139/1.04,2)</f>
        <v>0</v>
      </c>
      <c r="I139" s="9">
        <f>ROUND(G139-H139,2)</f>
        <v>0</v>
      </c>
    </row>
    <row r="140" spans="1:9" ht="17.25" customHeight="1" x14ac:dyDescent="0.25">
      <c r="A140" s="32">
        <v>56</v>
      </c>
      <c r="B140" s="6" t="s">
        <v>161</v>
      </c>
      <c r="C140" s="7">
        <v>0</v>
      </c>
      <c r="D140" s="8">
        <f t="shared" si="10"/>
        <v>0</v>
      </c>
      <c r="E140" s="8">
        <f t="shared" si="11"/>
        <v>0</v>
      </c>
      <c r="F140" s="9">
        <v>4.13</v>
      </c>
      <c r="G140" s="10">
        <f t="shared" si="12"/>
        <v>0</v>
      </c>
      <c r="H140" s="9">
        <f t="shared" si="13"/>
        <v>0</v>
      </c>
      <c r="I140" s="9">
        <f t="shared" si="14"/>
        <v>0</v>
      </c>
    </row>
    <row r="141" spans="1:9" ht="17.25" customHeight="1" x14ac:dyDescent="0.25">
      <c r="A141" s="32"/>
      <c r="B141" s="6" t="s">
        <v>162</v>
      </c>
      <c r="C141" s="7">
        <v>0</v>
      </c>
      <c r="D141" s="8">
        <f t="shared" si="10"/>
        <v>0</v>
      </c>
      <c r="E141" s="8">
        <f t="shared" si="11"/>
        <v>0</v>
      </c>
      <c r="F141" s="9">
        <v>1.55</v>
      </c>
      <c r="G141" s="10">
        <f t="shared" si="12"/>
        <v>0</v>
      </c>
      <c r="H141" s="9">
        <f t="shared" si="13"/>
        <v>0</v>
      </c>
      <c r="I141" s="9">
        <f t="shared" si="14"/>
        <v>0</v>
      </c>
    </row>
    <row r="142" spans="1:9" ht="17.25" customHeight="1" x14ac:dyDescent="0.25">
      <c r="A142" s="32">
        <v>9788886423472</v>
      </c>
      <c r="B142" s="6" t="s">
        <v>163</v>
      </c>
      <c r="C142" s="7">
        <v>0</v>
      </c>
      <c r="D142" s="8">
        <f t="shared" si="10"/>
        <v>0</v>
      </c>
      <c r="E142" s="8">
        <f t="shared" si="11"/>
        <v>0</v>
      </c>
      <c r="F142" s="9">
        <v>2.0699999999999998</v>
      </c>
      <c r="G142" s="10">
        <f t="shared" si="12"/>
        <v>0</v>
      </c>
      <c r="H142" s="9">
        <f t="shared" si="13"/>
        <v>0</v>
      </c>
      <c r="I142" s="9">
        <f t="shared" si="14"/>
        <v>0</v>
      </c>
    </row>
    <row r="143" spans="1:9" ht="17.25" customHeight="1" x14ac:dyDescent="0.25">
      <c r="A143" s="32">
        <v>9788887100341</v>
      </c>
      <c r="B143" s="6" t="s">
        <v>164</v>
      </c>
      <c r="C143" s="7">
        <v>0</v>
      </c>
      <c r="D143" s="8">
        <f t="shared" si="10"/>
        <v>0</v>
      </c>
      <c r="E143" s="8">
        <f t="shared" si="11"/>
        <v>0</v>
      </c>
      <c r="F143" s="9">
        <v>3.1</v>
      </c>
      <c r="G143" s="10">
        <f t="shared" si="12"/>
        <v>0</v>
      </c>
      <c r="H143" s="9">
        <f t="shared" si="13"/>
        <v>0</v>
      </c>
      <c r="I143" s="9">
        <f t="shared" si="14"/>
        <v>0</v>
      </c>
    </row>
    <row r="144" spans="1:9" ht="17.25" customHeight="1" x14ac:dyDescent="0.25">
      <c r="A144" s="32">
        <v>9788886423083</v>
      </c>
      <c r="B144" s="6" t="s">
        <v>165</v>
      </c>
      <c r="C144" s="7">
        <v>0</v>
      </c>
      <c r="D144" s="8">
        <f t="shared" si="10"/>
        <v>0</v>
      </c>
      <c r="E144" s="8">
        <f t="shared" si="11"/>
        <v>0</v>
      </c>
      <c r="F144" s="9">
        <v>15.49</v>
      </c>
      <c r="G144" s="10">
        <f t="shared" si="12"/>
        <v>0</v>
      </c>
      <c r="H144" s="9">
        <f t="shared" si="13"/>
        <v>0</v>
      </c>
      <c r="I144" s="9">
        <f t="shared" si="14"/>
        <v>0</v>
      </c>
    </row>
    <row r="145" spans="1:9" ht="17.25" customHeight="1" x14ac:dyDescent="0.25">
      <c r="A145" s="32">
        <v>9788886423090</v>
      </c>
      <c r="B145" s="6" t="s">
        <v>166</v>
      </c>
      <c r="C145" s="7">
        <v>0</v>
      </c>
      <c r="D145" s="8">
        <f t="shared" si="10"/>
        <v>0</v>
      </c>
      <c r="E145" s="8">
        <f t="shared" si="11"/>
        <v>0</v>
      </c>
      <c r="F145" s="9">
        <v>4</v>
      </c>
      <c r="G145" s="10">
        <f t="shared" si="12"/>
        <v>0</v>
      </c>
      <c r="H145" s="9">
        <f t="shared" si="13"/>
        <v>0</v>
      </c>
      <c r="I145" s="9">
        <f t="shared" si="14"/>
        <v>0</v>
      </c>
    </row>
    <row r="146" spans="1:9" ht="17.25" customHeight="1" x14ac:dyDescent="0.25">
      <c r="A146" s="32">
        <v>9788895983059</v>
      </c>
      <c r="B146" s="6" t="s">
        <v>70</v>
      </c>
      <c r="C146" s="7">
        <v>0</v>
      </c>
      <c r="D146" s="8">
        <f t="shared" si="10"/>
        <v>0</v>
      </c>
      <c r="E146" s="8">
        <f t="shared" si="11"/>
        <v>0</v>
      </c>
      <c r="F146" s="9">
        <v>5</v>
      </c>
      <c r="G146" s="10">
        <f t="shared" si="12"/>
        <v>0</v>
      </c>
      <c r="H146" s="9">
        <f t="shared" si="13"/>
        <v>0</v>
      </c>
      <c r="I146" s="9">
        <f t="shared" si="14"/>
        <v>0</v>
      </c>
    </row>
    <row r="147" spans="1:9" ht="17.25" customHeight="1" x14ac:dyDescent="0.25">
      <c r="A147" s="32">
        <v>9788895983066</v>
      </c>
      <c r="B147" s="6" t="s">
        <v>71</v>
      </c>
      <c r="C147" s="7">
        <v>0</v>
      </c>
      <c r="D147" s="8">
        <f t="shared" si="10"/>
        <v>0</v>
      </c>
      <c r="E147" s="8">
        <f t="shared" si="11"/>
        <v>0</v>
      </c>
      <c r="F147" s="9">
        <v>8.5</v>
      </c>
      <c r="G147" s="10">
        <f t="shared" si="12"/>
        <v>0</v>
      </c>
      <c r="H147" s="9">
        <f t="shared" si="13"/>
        <v>0</v>
      </c>
      <c r="I147" s="9">
        <f t="shared" si="14"/>
        <v>0</v>
      </c>
    </row>
    <row r="148" spans="1:9" ht="17.25" customHeight="1" x14ac:dyDescent="0.25">
      <c r="A148" s="32">
        <v>9788895983257</v>
      </c>
      <c r="B148" s="6" t="s">
        <v>74</v>
      </c>
      <c r="C148" s="7">
        <v>0</v>
      </c>
      <c r="D148" s="8">
        <f>ROUND(C148*70%,0)</f>
        <v>0</v>
      </c>
      <c r="E148" s="8">
        <f>ROUND(C148-D148,0)</f>
        <v>0</v>
      </c>
      <c r="F148" s="9">
        <v>1.6</v>
      </c>
      <c r="G148" s="10">
        <f>E148*F148</f>
        <v>0</v>
      </c>
      <c r="H148" s="9">
        <f>ROUNDDOWN(G148/1.04,2)</f>
        <v>0</v>
      </c>
      <c r="I148" s="9">
        <f>ROUND(G148-H148,2)</f>
        <v>0</v>
      </c>
    </row>
    <row r="149" spans="1:9" ht="17.25" customHeight="1" x14ac:dyDescent="0.25">
      <c r="A149" s="32">
        <v>9788895983141</v>
      </c>
      <c r="B149" s="6" t="s">
        <v>72</v>
      </c>
      <c r="C149" s="7">
        <v>0</v>
      </c>
      <c r="D149" s="8">
        <f t="shared" si="10"/>
        <v>0</v>
      </c>
      <c r="E149" s="8">
        <f>ROUND(C149-D149,0)</f>
        <v>0</v>
      </c>
      <c r="F149" s="9">
        <v>1.6</v>
      </c>
      <c r="G149" s="10">
        <f>E149*F149</f>
        <v>0</v>
      </c>
      <c r="H149" s="9">
        <f t="shared" si="13"/>
        <v>0</v>
      </c>
      <c r="I149" s="9">
        <f>ROUND(G149-H149,2)</f>
        <v>0</v>
      </c>
    </row>
    <row r="150" spans="1:9" ht="17.25" customHeight="1" x14ac:dyDescent="0.25">
      <c r="A150" s="32">
        <v>9788895983165</v>
      </c>
      <c r="B150" s="6" t="s">
        <v>73</v>
      </c>
      <c r="C150" s="7">
        <v>0</v>
      </c>
      <c r="D150" s="8">
        <f t="shared" si="10"/>
        <v>0</v>
      </c>
      <c r="E150" s="8">
        <f>ROUND(C150-D150,0)</f>
        <v>0</v>
      </c>
      <c r="F150" s="9">
        <v>1.6</v>
      </c>
      <c r="G150" s="10">
        <f>E150*F150</f>
        <v>0</v>
      </c>
      <c r="H150" s="9">
        <f t="shared" si="13"/>
        <v>0</v>
      </c>
      <c r="I150" s="9">
        <f>ROUND(G150-H150,2)</f>
        <v>0</v>
      </c>
    </row>
    <row r="151" spans="1:9" ht="17.25" customHeight="1" x14ac:dyDescent="0.25">
      <c r="A151" s="32">
        <v>9788895983349</v>
      </c>
      <c r="B151" s="6" t="s">
        <v>75</v>
      </c>
      <c r="C151" s="7">
        <v>0</v>
      </c>
      <c r="D151" s="8">
        <f t="shared" si="10"/>
        <v>0</v>
      </c>
      <c r="E151" s="8">
        <f>ROUND(C151-D151,0)</f>
        <v>0</v>
      </c>
      <c r="F151" s="9">
        <v>3.5</v>
      </c>
      <c r="G151" s="10">
        <f>E151*F151</f>
        <v>0</v>
      </c>
      <c r="H151" s="9">
        <f t="shared" si="13"/>
        <v>0</v>
      </c>
      <c r="I151" s="9">
        <f>ROUND(G151-H151,2)</f>
        <v>0</v>
      </c>
    </row>
    <row r="152" spans="1:9" ht="17.25" customHeight="1" x14ac:dyDescent="0.25">
      <c r="A152" s="32">
        <v>40</v>
      </c>
      <c r="B152" s="6" t="s">
        <v>167</v>
      </c>
      <c r="C152" s="7">
        <v>0</v>
      </c>
      <c r="D152" s="8">
        <f t="shared" si="10"/>
        <v>0</v>
      </c>
      <c r="E152" s="8">
        <f t="shared" si="11"/>
        <v>0</v>
      </c>
      <c r="F152" s="9">
        <v>1.29</v>
      </c>
      <c r="G152" s="10">
        <f t="shared" si="12"/>
        <v>0</v>
      </c>
      <c r="H152" s="9">
        <f t="shared" si="13"/>
        <v>0</v>
      </c>
      <c r="I152" s="9">
        <f t="shared" si="14"/>
        <v>0</v>
      </c>
    </row>
    <row r="153" spans="1:9" ht="17.25" customHeight="1" x14ac:dyDescent="0.25">
      <c r="A153" s="32">
        <v>26</v>
      </c>
      <c r="B153" s="6" t="s">
        <v>168</v>
      </c>
      <c r="C153" s="7">
        <v>0</v>
      </c>
      <c r="D153" s="8">
        <f t="shared" si="10"/>
        <v>0</v>
      </c>
      <c r="E153" s="8">
        <f t="shared" si="11"/>
        <v>0</v>
      </c>
      <c r="F153" s="9">
        <v>5.16</v>
      </c>
      <c r="G153" s="10">
        <f t="shared" si="12"/>
        <v>0</v>
      </c>
      <c r="H153" s="9">
        <f t="shared" si="13"/>
        <v>0</v>
      </c>
      <c r="I153" s="9">
        <f t="shared" si="14"/>
        <v>0</v>
      </c>
    </row>
    <row r="154" spans="1:9" ht="17.25" customHeight="1" x14ac:dyDescent="0.25">
      <c r="A154" s="32">
        <v>9788886423151</v>
      </c>
      <c r="B154" s="6" t="s">
        <v>76</v>
      </c>
      <c r="C154" s="7">
        <v>0</v>
      </c>
      <c r="D154" s="8">
        <f>ROUND(C154*70%,0)</f>
        <v>0</v>
      </c>
      <c r="E154" s="8">
        <f>ROUND(C154-D154,0)</f>
        <v>0</v>
      </c>
      <c r="F154" s="9">
        <v>6</v>
      </c>
      <c r="G154" s="10">
        <f>E154*F154</f>
        <v>0</v>
      </c>
      <c r="H154" s="9">
        <f>ROUNDDOWN(G154/1.04,2)</f>
        <v>0</v>
      </c>
      <c r="I154" s="9">
        <f>ROUND(G154-H154,2)</f>
        <v>0</v>
      </c>
    </row>
    <row r="155" spans="1:9" ht="17.25" customHeight="1" x14ac:dyDescent="0.25">
      <c r="A155" s="32">
        <v>9788886423625</v>
      </c>
      <c r="B155" s="6" t="s">
        <v>77</v>
      </c>
      <c r="C155" s="7">
        <v>0</v>
      </c>
      <c r="D155" s="8">
        <f t="shared" si="10"/>
        <v>0</v>
      </c>
      <c r="E155" s="8">
        <f t="shared" si="11"/>
        <v>0</v>
      </c>
      <c r="F155" s="9">
        <v>2</v>
      </c>
      <c r="G155" s="10">
        <f t="shared" si="12"/>
        <v>0</v>
      </c>
      <c r="H155" s="9">
        <f t="shared" si="13"/>
        <v>0</v>
      </c>
      <c r="I155" s="9">
        <f t="shared" si="14"/>
        <v>0</v>
      </c>
    </row>
    <row r="156" spans="1:9" ht="17.25" customHeight="1" x14ac:dyDescent="0.25">
      <c r="A156" s="32">
        <v>9788886423632</v>
      </c>
      <c r="B156" s="6" t="s">
        <v>78</v>
      </c>
      <c r="C156" s="7">
        <v>0</v>
      </c>
      <c r="D156" s="8">
        <f t="shared" si="10"/>
        <v>0</v>
      </c>
      <c r="E156" s="8">
        <f t="shared" si="11"/>
        <v>0</v>
      </c>
      <c r="F156" s="9">
        <v>2</v>
      </c>
      <c r="G156" s="10">
        <f t="shared" si="12"/>
        <v>0</v>
      </c>
      <c r="H156" s="9">
        <f t="shared" si="13"/>
        <v>0</v>
      </c>
      <c r="I156" s="9">
        <f t="shared" si="14"/>
        <v>0</v>
      </c>
    </row>
    <row r="157" spans="1:9" ht="17.25" customHeight="1" x14ac:dyDescent="0.25">
      <c r="A157" s="33">
        <v>9788886423878</v>
      </c>
      <c r="B157" s="6" t="s">
        <v>80</v>
      </c>
      <c r="C157" s="7">
        <v>0</v>
      </c>
      <c r="D157" s="8">
        <f t="shared" si="10"/>
        <v>0</v>
      </c>
      <c r="E157" s="8">
        <f t="shared" si="11"/>
        <v>0</v>
      </c>
      <c r="F157" s="9">
        <v>1.5</v>
      </c>
      <c r="G157" s="10">
        <f t="shared" si="12"/>
        <v>0</v>
      </c>
      <c r="H157" s="9">
        <f t="shared" si="13"/>
        <v>0</v>
      </c>
      <c r="I157" s="9">
        <f t="shared" si="14"/>
        <v>0</v>
      </c>
    </row>
    <row r="158" spans="1:9" ht="17.25" customHeight="1" x14ac:dyDescent="0.25">
      <c r="A158" s="33">
        <v>9788886423663</v>
      </c>
      <c r="B158" s="6" t="s">
        <v>82</v>
      </c>
      <c r="C158" s="7">
        <v>0</v>
      </c>
      <c r="D158" s="8">
        <f t="shared" si="10"/>
        <v>0</v>
      </c>
      <c r="E158" s="8">
        <f t="shared" si="11"/>
        <v>0</v>
      </c>
      <c r="F158" s="9">
        <v>0.85</v>
      </c>
      <c r="G158" s="10">
        <f t="shared" si="12"/>
        <v>0</v>
      </c>
      <c r="H158" s="9">
        <f t="shared" si="13"/>
        <v>0</v>
      </c>
      <c r="I158" s="9">
        <f t="shared" si="14"/>
        <v>0</v>
      </c>
    </row>
    <row r="159" spans="1:9" ht="17.25" customHeight="1" x14ac:dyDescent="0.25">
      <c r="A159" s="33">
        <v>9788895983653</v>
      </c>
      <c r="B159" s="6" t="s">
        <v>79</v>
      </c>
      <c r="C159" s="7">
        <v>0</v>
      </c>
      <c r="D159" s="8">
        <f>ROUND(C159*70%,0)</f>
        <v>0</v>
      </c>
      <c r="E159" s="8">
        <f>ROUND(C159-D159,0)</f>
        <v>0</v>
      </c>
      <c r="F159" s="9">
        <v>3</v>
      </c>
      <c r="G159" s="10">
        <f>E159*F159</f>
        <v>0</v>
      </c>
      <c r="H159" s="9">
        <f>ROUNDDOWN(G159/1.04,2)</f>
        <v>0</v>
      </c>
      <c r="I159" s="9">
        <f>ROUND(G159-H159,2)</f>
        <v>0</v>
      </c>
    </row>
    <row r="160" spans="1:9" ht="17.25" customHeight="1" x14ac:dyDescent="0.25">
      <c r="A160" s="33">
        <v>9788895983639</v>
      </c>
      <c r="B160" s="6" t="s">
        <v>81</v>
      </c>
      <c r="C160" s="7">
        <v>0</v>
      </c>
      <c r="D160" s="8">
        <f>ROUND(C160*70%,0)</f>
        <v>0</v>
      </c>
      <c r="E160" s="8">
        <f>ROUND(C160-D160,0)</f>
        <v>0</v>
      </c>
      <c r="F160" s="9">
        <v>1</v>
      </c>
      <c r="G160" s="10">
        <f>E160*F160</f>
        <v>0</v>
      </c>
      <c r="H160" s="9">
        <f>ROUNDDOWN(G160/1.04,2)</f>
        <v>0</v>
      </c>
      <c r="I160" s="9">
        <f>ROUND(G160-H160,2)</f>
        <v>0</v>
      </c>
    </row>
    <row r="161" spans="1:9" ht="17.25" customHeight="1" x14ac:dyDescent="0.25">
      <c r="A161" s="34">
        <v>6002014000070</v>
      </c>
      <c r="B161" s="6" t="s">
        <v>169</v>
      </c>
      <c r="C161" s="7">
        <v>0</v>
      </c>
      <c r="D161" s="8">
        <f t="shared" si="10"/>
        <v>0</v>
      </c>
      <c r="E161" s="8">
        <f>ROUND(C161-D161,0)</f>
        <v>0</v>
      </c>
      <c r="F161" s="9">
        <v>0.2</v>
      </c>
      <c r="G161" s="10">
        <f>E161*F161</f>
        <v>0</v>
      </c>
      <c r="H161" s="9">
        <f t="shared" si="13"/>
        <v>0</v>
      </c>
      <c r="I161" s="9">
        <f>ROUND(G161-H161,2)</f>
        <v>0</v>
      </c>
    </row>
    <row r="162" spans="1:9" ht="17.25" customHeight="1" x14ac:dyDescent="0.25">
      <c r="A162" s="33">
        <v>9788886423922</v>
      </c>
      <c r="B162" s="6" t="s">
        <v>170</v>
      </c>
      <c r="C162" s="7">
        <v>0</v>
      </c>
      <c r="D162" s="8">
        <f t="shared" si="10"/>
        <v>0</v>
      </c>
      <c r="E162" s="8">
        <f t="shared" si="11"/>
        <v>0</v>
      </c>
      <c r="F162" s="9">
        <v>8</v>
      </c>
      <c r="G162" s="10">
        <f t="shared" si="12"/>
        <v>0</v>
      </c>
      <c r="H162" s="9">
        <f t="shared" si="13"/>
        <v>0</v>
      </c>
      <c r="I162" s="9">
        <f t="shared" si="14"/>
        <v>0</v>
      </c>
    </row>
    <row r="163" spans="1:9" x14ac:dyDescent="0.25">
      <c r="A163" s="33">
        <v>9788895983646</v>
      </c>
      <c r="B163" s="6" t="s">
        <v>83</v>
      </c>
      <c r="C163" s="7">
        <v>0</v>
      </c>
      <c r="D163" s="8">
        <f>ROUND(C163*70%,0)</f>
        <v>0</v>
      </c>
      <c r="E163" s="8">
        <f>ROUND(C163-D163,0)</f>
        <v>0</v>
      </c>
      <c r="F163" s="9">
        <v>2</v>
      </c>
      <c r="G163" s="10">
        <f>E163*F163</f>
        <v>0</v>
      </c>
      <c r="H163" s="9">
        <f>ROUNDDOWN(G163/1.04,2)</f>
        <v>0</v>
      </c>
      <c r="I163" s="9">
        <f>ROUND(G163-H163,2)</f>
        <v>0</v>
      </c>
    </row>
    <row r="167" spans="1:9" x14ac:dyDescent="0.25">
      <c r="A167" s="35"/>
      <c r="B167" s="12"/>
    </row>
    <row r="168" spans="1:9" x14ac:dyDescent="0.25">
      <c r="A168" s="35"/>
      <c r="B168" s="12"/>
    </row>
    <row r="169" spans="1:9" x14ac:dyDescent="0.25">
      <c r="A169" s="35"/>
      <c r="B169" s="12"/>
    </row>
    <row r="170" spans="1:9" x14ac:dyDescent="0.25">
      <c r="A170" s="35"/>
      <c r="B170" s="1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9"/>
  <sheetViews>
    <sheetView workbookViewId="0">
      <selection sqref="A1:XFD1048576"/>
    </sheetView>
  </sheetViews>
  <sheetFormatPr defaultRowHeight="15" x14ac:dyDescent="0.25"/>
  <cols>
    <col min="1" max="1" width="17.28515625" style="36" customWidth="1"/>
    <col min="2" max="2" width="23.7109375" customWidth="1"/>
    <col min="3" max="3" width="12.5703125" customWidth="1"/>
    <col min="7" max="7" width="12.28515625" customWidth="1"/>
    <col min="8" max="8" width="12.42578125" customWidth="1"/>
    <col min="9" max="9" width="12.140625" customWidth="1"/>
  </cols>
  <sheetData>
    <row r="1" spans="1:9" ht="40.700000000000003" customHeight="1" x14ac:dyDescent="0.25">
      <c r="A1" s="29" t="s">
        <v>88</v>
      </c>
      <c r="B1" s="29" t="s">
        <v>1</v>
      </c>
      <c r="C1" s="30" t="s">
        <v>89</v>
      </c>
      <c r="D1" s="30" t="s">
        <v>90</v>
      </c>
      <c r="E1" s="30" t="s">
        <v>91</v>
      </c>
      <c r="F1" s="30" t="s">
        <v>92</v>
      </c>
      <c r="G1" s="31" t="s">
        <v>93</v>
      </c>
      <c r="H1" s="30" t="s">
        <v>94</v>
      </c>
      <c r="I1" s="30" t="s">
        <v>95</v>
      </c>
    </row>
    <row r="2" spans="1:9" ht="17.25" customHeight="1" x14ac:dyDescent="0.25">
      <c r="A2" s="32">
        <v>9788886423427</v>
      </c>
      <c r="B2" s="6" t="s">
        <v>6</v>
      </c>
      <c r="C2" s="7">
        <v>0</v>
      </c>
      <c r="D2" s="8">
        <f>ROUND(C2*70%,0)</f>
        <v>0</v>
      </c>
      <c r="E2" s="8">
        <f>ROUND(C2-D2,0)</f>
        <v>0</v>
      </c>
      <c r="F2" s="9">
        <v>5.16</v>
      </c>
      <c r="G2" s="10">
        <f>E2*F2</f>
        <v>0</v>
      </c>
      <c r="H2" s="9">
        <f>ROUNDDOWN(G2/1.04,2)</f>
        <v>0</v>
      </c>
      <c r="I2" s="9">
        <f>ROUND(G2-H2,2)</f>
        <v>0</v>
      </c>
    </row>
    <row r="3" spans="1:9" ht="17.25" customHeight="1" x14ac:dyDescent="0.25">
      <c r="A3" s="32">
        <v>9788886423403</v>
      </c>
      <c r="B3" s="6" t="s">
        <v>7</v>
      </c>
      <c r="C3" s="7">
        <v>0</v>
      </c>
      <c r="D3" s="8">
        <f t="shared" ref="D3:D67" si="0">ROUND(C3*70%,0)</f>
        <v>0</v>
      </c>
      <c r="E3" s="8">
        <f t="shared" ref="E3:E67" si="1">ROUND(C3-D3,0)</f>
        <v>0</v>
      </c>
      <c r="F3" s="9">
        <v>6.2</v>
      </c>
      <c r="G3" s="10">
        <f t="shared" ref="G3:G67" si="2">E3*F3</f>
        <v>0</v>
      </c>
      <c r="H3" s="9">
        <f t="shared" ref="H3:H67" si="3">ROUNDDOWN(G3/1.04,2)</f>
        <v>0</v>
      </c>
      <c r="I3" s="9">
        <f t="shared" ref="I3:I67" si="4">ROUND(G3-H3,2)</f>
        <v>0</v>
      </c>
    </row>
    <row r="4" spans="1:9" ht="17.25" customHeight="1" x14ac:dyDescent="0.25">
      <c r="A4" s="32">
        <v>190</v>
      </c>
      <c r="B4" s="6" t="s">
        <v>96</v>
      </c>
      <c r="C4" s="7">
        <v>0</v>
      </c>
      <c r="D4" s="8">
        <f t="shared" si="0"/>
        <v>0</v>
      </c>
      <c r="E4" s="8">
        <f t="shared" si="1"/>
        <v>0</v>
      </c>
      <c r="F4" s="9">
        <v>8.4</v>
      </c>
      <c r="G4" s="10">
        <f t="shared" si="2"/>
        <v>0</v>
      </c>
      <c r="H4" s="9">
        <f t="shared" si="3"/>
        <v>0</v>
      </c>
      <c r="I4" s="9">
        <f t="shared" si="4"/>
        <v>0</v>
      </c>
    </row>
    <row r="5" spans="1:9" ht="17.25" customHeight="1" x14ac:dyDescent="0.25">
      <c r="A5" s="32">
        <v>206</v>
      </c>
      <c r="B5" s="6" t="s">
        <v>97</v>
      </c>
      <c r="C5" s="7">
        <v>0</v>
      </c>
      <c r="D5" s="8">
        <f t="shared" si="0"/>
        <v>0</v>
      </c>
      <c r="E5" s="8">
        <f t="shared" si="1"/>
        <v>0</v>
      </c>
      <c r="F5" s="9">
        <v>8.4</v>
      </c>
      <c r="G5" s="10">
        <f t="shared" si="2"/>
        <v>0</v>
      </c>
      <c r="H5" s="9">
        <f t="shared" si="3"/>
        <v>0</v>
      </c>
      <c r="I5" s="9">
        <f t="shared" si="4"/>
        <v>0</v>
      </c>
    </row>
    <row r="6" spans="1:9" ht="17.25" customHeight="1" x14ac:dyDescent="0.25">
      <c r="A6" s="32">
        <v>9788886423250</v>
      </c>
      <c r="B6" s="6" t="s">
        <v>98</v>
      </c>
      <c r="C6" s="7">
        <v>0</v>
      </c>
      <c r="D6" s="8">
        <f t="shared" si="0"/>
        <v>0</v>
      </c>
      <c r="E6" s="8">
        <f t="shared" si="1"/>
        <v>0</v>
      </c>
      <c r="F6" s="9">
        <v>4.13</v>
      </c>
      <c r="G6" s="10">
        <f t="shared" si="2"/>
        <v>0</v>
      </c>
      <c r="H6" s="9">
        <f t="shared" si="3"/>
        <v>0</v>
      </c>
      <c r="I6" s="9">
        <f t="shared" si="4"/>
        <v>0</v>
      </c>
    </row>
    <row r="7" spans="1:9" ht="17.25" customHeight="1" x14ac:dyDescent="0.25">
      <c r="A7" s="32">
        <v>9788886423526</v>
      </c>
      <c r="B7" s="6" t="s">
        <v>99</v>
      </c>
      <c r="C7" s="7">
        <v>0</v>
      </c>
      <c r="D7" s="8">
        <f t="shared" si="0"/>
        <v>0</v>
      </c>
      <c r="E7" s="8">
        <f t="shared" si="1"/>
        <v>0</v>
      </c>
      <c r="F7" s="9">
        <v>3.1</v>
      </c>
      <c r="G7" s="10">
        <f t="shared" si="2"/>
        <v>0</v>
      </c>
      <c r="H7" s="9">
        <f t="shared" si="3"/>
        <v>0</v>
      </c>
      <c r="I7" s="9">
        <f t="shared" si="4"/>
        <v>0</v>
      </c>
    </row>
    <row r="8" spans="1:9" ht="17.25" customHeight="1" x14ac:dyDescent="0.25">
      <c r="A8" s="32">
        <v>63</v>
      </c>
      <c r="B8" s="6" t="s">
        <v>100</v>
      </c>
      <c r="C8" s="7">
        <v>0</v>
      </c>
      <c r="D8" s="8">
        <f t="shared" si="0"/>
        <v>0</v>
      </c>
      <c r="E8" s="8">
        <f t="shared" si="1"/>
        <v>0</v>
      </c>
      <c r="F8" s="9">
        <v>2.0699999999999998</v>
      </c>
      <c r="G8" s="10">
        <f t="shared" si="2"/>
        <v>0</v>
      </c>
      <c r="H8" s="9">
        <f t="shared" si="3"/>
        <v>0</v>
      </c>
      <c r="I8" s="9">
        <f t="shared" si="4"/>
        <v>0</v>
      </c>
    </row>
    <row r="9" spans="1:9" ht="17.25" customHeight="1" x14ac:dyDescent="0.25">
      <c r="A9" s="32">
        <v>9788886423359</v>
      </c>
      <c r="B9" s="6" t="s">
        <v>101</v>
      </c>
      <c r="C9" s="7">
        <v>0</v>
      </c>
      <c r="D9" s="8">
        <f t="shared" si="0"/>
        <v>0</v>
      </c>
      <c r="E9" s="8">
        <f t="shared" si="1"/>
        <v>0</v>
      </c>
      <c r="F9" s="9">
        <v>3.62</v>
      </c>
      <c r="G9" s="10">
        <f t="shared" si="2"/>
        <v>0</v>
      </c>
      <c r="H9" s="9">
        <f t="shared" si="3"/>
        <v>0</v>
      </c>
      <c r="I9" s="9">
        <f t="shared" si="4"/>
        <v>0</v>
      </c>
    </row>
    <row r="10" spans="1:9" ht="17.25" customHeight="1" x14ac:dyDescent="0.25">
      <c r="A10" s="32">
        <v>9788886423670</v>
      </c>
      <c r="B10" s="6" t="s">
        <v>8</v>
      </c>
      <c r="C10" s="7">
        <v>0</v>
      </c>
      <c r="D10" s="8">
        <f t="shared" si="0"/>
        <v>0</v>
      </c>
      <c r="E10" s="8">
        <f t="shared" si="1"/>
        <v>0</v>
      </c>
      <c r="F10" s="9">
        <v>0.85</v>
      </c>
      <c r="G10" s="10">
        <f t="shared" si="2"/>
        <v>0</v>
      </c>
      <c r="H10" s="9">
        <f t="shared" si="3"/>
        <v>0</v>
      </c>
      <c r="I10" s="9">
        <f t="shared" si="4"/>
        <v>0</v>
      </c>
    </row>
    <row r="11" spans="1:9" ht="17.25" customHeight="1" x14ac:dyDescent="0.25">
      <c r="A11" s="32">
        <v>9788895983554</v>
      </c>
      <c r="B11" s="6" t="s">
        <v>9</v>
      </c>
      <c r="C11" s="7">
        <v>0</v>
      </c>
      <c r="D11" s="8">
        <f>ROUND(C11*70%,0)</f>
        <v>0</v>
      </c>
      <c r="E11" s="8">
        <f>ROUND(C11-D11,0)</f>
        <v>0</v>
      </c>
      <c r="F11" s="9">
        <v>3</v>
      </c>
      <c r="G11" s="10">
        <f>E11*F11</f>
        <v>0</v>
      </c>
      <c r="H11" s="9">
        <f>ROUNDDOWN(G11/1.04,2)</f>
        <v>0</v>
      </c>
      <c r="I11" s="9">
        <f>ROUND(G11-H11,2)</f>
        <v>0</v>
      </c>
    </row>
    <row r="12" spans="1:9" ht="17.25" customHeight="1" x14ac:dyDescent="0.25">
      <c r="A12" s="32">
        <v>9788895983530</v>
      </c>
      <c r="B12" s="6" t="s">
        <v>10</v>
      </c>
      <c r="C12" s="7">
        <v>0</v>
      </c>
      <c r="D12" s="8">
        <f>ROUND(C12*70%,0)</f>
        <v>0</v>
      </c>
      <c r="E12" s="8">
        <f>ROUND(C12-D12,0)</f>
        <v>0</v>
      </c>
      <c r="F12" s="9">
        <v>3</v>
      </c>
      <c r="G12" s="10">
        <f>E12*F12</f>
        <v>0</v>
      </c>
      <c r="H12" s="9">
        <f>ROUNDDOWN(G12/1.04,2)</f>
        <v>0</v>
      </c>
      <c r="I12" s="9">
        <f>ROUND(G12-H12,2)</f>
        <v>0</v>
      </c>
    </row>
    <row r="13" spans="1:9" ht="17.25" customHeight="1" x14ac:dyDescent="0.25">
      <c r="A13" s="32">
        <v>9788895983158</v>
      </c>
      <c r="B13" s="6" t="s">
        <v>102</v>
      </c>
      <c r="C13" s="7">
        <v>0</v>
      </c>
      <c r="D13" s="8">
        <f t="shared" si="0"/>
        <v>0</v>
      </c>
      <c r="E13" s="8">
        <f>ROUND(C13-D13,0)</f>
        <v>0</v>
      </c>
      <c r="F13" s="9">
        <v>12</v>
      </c>
      <c r="G13" s="10">
        <f>E13*F13</f>
        <v>0</v>
      </c>
      <c r="H13" s="9">
        <f t="shared" si="3"/>
        <v>0</v>
      </c>
      <c r="I13" s="9">
        <f>ROUND(G13-H13,2)</f>
        <v>0</v>
      </c>
    </row>
    <row r="14" spans="1:9" ht="17.25" customHeight="1" x14ac:dyDescent="0.25">
      <c r="A14" s="32">
        <v>9788895983080</v>
      </c>
      <c r="B14" s="6" t="s">
        <v>103</v>
      </c>
      <c r="C14" s="7">
        <v>0</v>
      </c>
      <c r="D14" s="8">
        <f t="shared" si="0"/>
        <v>0</v>
      </c>
      <c r="E14" s="8">
        <f t="shared" si="1"/>
        <v>0</v>
      </c>
      <c r="F14" s="9">
        <v>12</v>
      </c>
      <c r="G14" s="10">
        <f t="shared" si="2"/>
        <v>0</v>
      </c>
      <c r="H14" s="9">
        <f t="shared" si="3"/>
        <v>0</v>
      </c>
      <c r="I14" s="9">
        <f t="shared" si="4"/>
        <v>0</v>
      </c>
    </row>
    <row r="15" spans="1:9" ht="17.25" customHeight="1" x14ac:dyDescent="0.25">
      <c r="A15" s="32">
        <v>9788895983103</v>
      </c>
      <c r="B15" s="6" t="s">
        <v>104</v>
      </c>
      <c r="C15" s="7">
        <v>0</v>
      </c>
      <c r="D15" s="8">
        <f t="shared" si="0"/>
        <v>0</v>
      </c>
      <c r="E15" s="8">
        <f>ROUND(C15-D15,0)</f>
        <v>0</v>
      </c>
      <c r="F15" s="9">
        <v>12</v>
      </c>
      <c r="G15" s="10">
        <f>E15*F15</f>
        <v>0</v>
      </c>
      <c r="H15" s="9">
        <f t="shared" si="3"/>
        <v>0</v>
      </c>
      <c r="I15" s="9">
        <f>ROUND(G15-H15,2)</f>
        <v>0</v>
      </c>
    </row>
    <row r="16" spans="1:9" ht="17.25" customHeight="1" x14ac:dyDescent="0.25">
      <c r="A16" s="32">
        <v>9788895983608</v>
      </c>
      <c r="B16" s="6" t="s">
        <v>11</v>
      </c>
      <c r="C16" s="7">
        <v>0</v>
      </c>
      <c r="D16" s="8">
        <f>ROUND(C16*70%,0)</f>
        <v>0</v>
      </c>
      <c r="E16" s="8">
        <f>ROUND(C16-D16,0)</f>
        <v>0</v>
      </c>
      <c r="F16" s="9">
        <v>3.5</v>
      </c>
      <c r="G16" s="10">
        <f>E16*F16</f>
        <v>0</v>
      </c>
      <c r="H16" s="9">
        <f>ROUNDDOWN(G16/1.04,2)</f>
        <v>0</v>
      </c>
      <c r="I16" s="9">
        <f>ROUND(G16-H16,2)</f>
        <v>0</v>
      </c>
    </row>
    <row r="17" spans="1:9" ht="17.25" customHeight="1" x14ac:dyDescent="0.25">
      <c r="A17" s="32">
        <v>9788895983271</v>
      </c>
      <c r="B17" s="6" t="s">
        <v>105</v>
      </c>
      <c r="C17" s="7">
        <v>0</v>
      </c>
      <c r="D17" s="8">
        <f>ROUND(C17*70%,0)</f>
        <v>0</v>
      </c>
      <c r="E17" s="8">
        <f>ROUND(C17-D17,0)</f>
        <v>0</v>
      </c>
      <c r="F17" s="9">
        <v>9</v>
      </c>
      <c r="G17" s="10">
        <f>E17*F17</f>
        <v>0</v>
      </c>
      <c r="H17" s="9">
        <f>ROUNDDOWN(G17/1.04,2)</f>
        <v>0</v>
      </c>
      <c r="I17" s="9">
        <f>ROUND(G17-H17,2)</f>
        <v>0</v>
      </c>
    </row>
    <row r="18" spans="1:9" ht="17.25" customHeight="1" x14ac:dyDescent="0.25">
      <c r="A18" s="32">
        <v>9788886423519</v>
      </c>
      <c r="B18" s="6" t="s">
        <v>12</v>
      </c>
      <c r="C18" s="7">
        <v>0</v>
      </c>
      <c r="D18" s="8">
        <f t="shared" si="0"/>
        <v>0</v>
      </c>
      <c r="E18" s="8">
        <f t="shared" si="1"/>
        <v>0</v>
      </c>
      <c r="F18" s="9">
        <v>3.5</v>
      </c>
      <c r="G18" s="10">
        <f t="shared" si="2"/>
        <v>0</v>
      </c>
      <c r="H18" s="9">
        <f t="shared" si="3"/>
        <v>0</v>
      </c>
      <c r="I18" s="9">
        <f t="shared" si="4"/>
        <v>0</v>
      </c>
    </row>
    <row r="19" spans="1:9" ht="17.25" customHeight="1" x14ac:dyDescent="0.25">
      <c r="A19" s="32">
        <v>9788895983332</v>
      </c>
      <c r="B19" s="6" t="s">
        <v>13</v>
      </c>
      <c r="C19" s="7">
        <v>0</v>
      </c>
      <c r="D19" s="8">
        <f>ROUND(C19*70%,0)</f>
        <v>0</v>
      </c>
      <c r="E19" s="8">
        <f>ROUND(C19-D19,0)</f>
        <v>0</v>
      </c>
      <c r="F19" s="9">
        <v>3.5</v>
      </c>
      <c r="G19" s="10">
        <f>E19*F19</f>
        <v>0</v>
      </c>
      <c r="H19" s="9">
        <f>ROUNDDOWN(G19/1.04,2)</f>
        <v>0</v>
      </c>
      <c r="I19" s="9">
        <f>ROUND(G19-H19,2)</f>
        <v>0</v>
      </c>
    </row>
    <row r="20" spans="1:9" ht="17.25" customHeight="1" x14ac:dyDescent="0.25">
      <c r="A20" s="32">
        <v>9788895983172</v>
      </c>
      <c r="B20" s="6" t="s">
        <v>14</v>
      </c>
      <c r="C20" s="7">
        <v>0</v>
      </c>
      <c r="D20" s="8">
        <f t="shared" si="0"/>
        <v>0</v>
      </c>
      <c r="E20" s="8">
        <f>ROUND(C20-D20,0)</f>
        <v>0</v>
      </c>
      <c r="F20" s="9">
        <v>3</v>
      </c>
      <c r="G20" s="10">
        <f>E20*F20</f>
        <v>0</v>
      </c>
      <c r="H20" s="9">
        <f t="shared" si="3"/>
        <v>0</v>
      </c>
      <c r="I20" s="9">
        <f>ROUND(G20-H20,2)</f>
        <v>0</v>
      </c>
    </row>
    <row r="21" spans="1:9" ht="17.25" customHeight="1" x14ac:dyDescent="0.25">
      <c r="A21" s="32">
        <v>9788886423748</v>
      </c>
      <c r="B21" s="6" t="s">
        <v>15</v>
      </c>
      <c r="C21" s="7">
        <v>0</v>
      </c>
      <c r="D21" s="8">
        <f t="shared" si="0"/>
        <v>0</v>
      </c>
      <c r="E21" s="8">
        <f t="shared" si="1"/>
        <v>0</v>
      </c>
      <c r="F21" s="9">
        <v>10</v>
      </c>
      <c r="G21" s="10">
        <f t="shared" si="2"/>
        <v>0</v>
      </c>
      <c r="H21" s="9">
        <f t="shared" si="3"/>
        <v>0</v>
      </c>
      <c r="I21" s="9">
        <f t="shared" si="4"/>
        <v>0</v>
      </c>
    </row>
    <row r="22" spans="1:9" ht="17.25" customHeight="1" x14ac:dyDescent="0.25">
      <c r="A22" s="32">
        <v>9788886423816</v>
      </c>
      <c r="B22" s="6" t="s">
        <v>85</v>
      </c>
      <c r="C22" s="7">
        <v>0</v>
      </c>
      <c r="D22" s="8">
        <f t="shared" si="0"/>
        <v>0</v>
      </c>
      <c r="E22" s="8">
        <f t="shared" si="1"/>
        <v>0</v>
      </c>
      <c r="F22" s="9">
        <v>10</v>
      </c>
      <c r="G22" s="10">
        <f t="shared" si="2"/>
        <v>0</v>
      </c>
      <c r="H22" s="9">
        <f t="shared" si="3"/>
        <v>0</v>
      </c>
      <c r="I22" s="9">
        <f t="shared" si="4"/>
        <v>0</v>
      </c>
    </row>
    <row r="23" spans="1:9" ht="17.25" customHeight="1" x14ac:dyDescent="0.25">
      <c r="A23" s="32">
        <v>9788886423861</v>
      </c>
      <c r="B23" s="6" t="s">
        <v>106</v>
      </c>
      <c r="C23" s="7">
        <v>0</v>
      </c>
      <c r="D23" s="8">
        <f t="shared" si="0"/>
        <v>0</v>
      </c>
      <c r="E23" s="8">
        <f t="shared" si="1"/>
        <v>0</v>
      </c>
      <c r="F23" s="9">
        <v>10</v>
      </c>
      <c r="G23" s="10">
        <f t="shared" si="2"/>
        <v>0</v>
      </c>
      <c r="H23" s="9">
        <f t="shared" si="3"/>
        <v>0</v>
      </c>
      <c r="I23" s="9">
        <f t="shared" si="4"/>
        <v>0</v>
      </c>
    </row>
    <row r="24" spans="1:9" ht="17.25" customHeight="1" x14ac:dyDescent="0.25">
      <c r="A24" s="32">
        <v>9788886423656</v>
      </c>
      <c r="B24" s="6" t="s">
        <v>16</v>
      </c>
      <c r="C24" s="7">
        <v>0</v>
      </c>
      <c r="D24" s="8">
        <f t="shared" si="0"/>
        <v>0</v>
      </c>
      <c r="E24" s="8">
        <f t="shared" si="1"/>
        <v>0</v>
      </c>
      <c r="F24" s="9">
        <v>10</v>
      </c>
      <c r="G24" s="10">
        <f t="shared" si="2"/>
        <v>0</v>
      </c>
      <c r="H24" s="9">
        <f t="shared" si="3"/>
        <v>0</v>
      </c>
      <c r="I24" s="9">
        <f t="shared" si="4"/>
        <v>0</v>
      </c>
    </row>
    <row r="25" spans="1:9" ht="17.25" customHeight="1" x14ac:dyDescent="0.25">
      <c r="A25" s="32">
        <v>9788895983011</v>
      </c>
      <c r="B25" s="6" t="s">
        <v>17</v>
      </c>
      <c r="C25" s="7">
        <v>0</v>
      </c>
      <c r="D25" s="8">
        <f t="shared" si="0"/>
        <v>0</v>
      </c>
      <c r="E25" s="8">
        <f t="shared" si="1"/>
        <v>0</v>
      </c>
      <c r="F25" s="9">
        <v>11</v>
      </c>
      <c r="G25" s="10">
        <f t="shared" si="2"/>
        <v>0</v>
      </c>
      <c r="H25" s="9">
        <f t="shared" si="3"/>
        <v>0</v>
      </c>
      <c r="I25" s="9">
        <f t="shared" si="4"/>
        <v>0</v>
      </c>
    </row>
    <row r="26" spans="1:9" ht="17.25" customHeight="1" x14ac:dyDescent="0.25">
      <c r="A26" s="32">
        <v>9788886423724</v>
      </c>
      <c r="B26" s="6" t="s">
        <v>107</v>
      </c>
      <c r="C26" s="7">
        <v>0</v>
      </c>
      <c r="D26" s="8">
        <f t="shared" si="0"/>
        <v>0</v>
      </c>
      <c r="E26" s="8">
        <f t="shared" si="1"/>
        <v>0</v>
      </c>
      <c r="F26" s="9">
        <v>20</v>
      </c>
      <c r="G26" s="10">
        <f t="shared" si="2"/>
        <v>0</v>
      </c>
      <c r="H26" s="9">
        <f t="shared" si="3"/>
        <v>0</v>
      </c>
      <c r="I26" s="9">
        <f t="shared" si="4"/>
        <v>0</v>
      </c>
    </row>
    <row r="27" spans="1:9" x14ac:dyDescent="0.25">
      <c r="A27" s="32">
        <v>9788895983189</v>
      </c>
      <c r="B27" s="6" t="s">
        <v>18</v>
      </c>
      <c r="C27" s="7">
        <v>0</v>
      </c>
      <c r="D27" s="8">
        <f>ROUND(C27*70%,0)</f>
        <v>0</v>
      </c>
      <c r="E27" s="8">
        <f>ROUND(C27-D27,0)</f>
        <v>0</v>
      </c>
      <c r="F27" s="9">
        <v>25</v>
      </c>
      <c r="G27" s="10">
        <f>E27*F27</f>
        <v>0</v>
      </c>
      <c r="H27" s="9">
        <f>ROUNDDOWN(G27/1.04,2)</f>
        <v>0</v>
      </c>
      <c r="I27" s="9">
        <f>ROUND(G27-H27,2)</f>
        <v>0</v>
      </c>
    </row>
    <row r="28" spans="1:9" ht="17.25" customHeight="1" x14ac:dyDescent="0.25">
      <c r="A28" s="32">
        <v>9788886423496</v>
      </c>
      <c r="B28" s="6" t="s">
        <v>19</v>
      </c>
      <c r="C28" s="7">
        <v>0</v>
      </c>
      <c r="D28" s="8">
        <f t="shared" si="0"/>
        <v>0</v>
      </c>
      <c r="E28" s="8">
        <f t="shared" si="1"/>
        <v>0</v>
      </c>
      <c r="F28" s="9">
        <v>2.5</v>
      </c>
      <c r="G28" s="10">
        <f t="shared" si="2"/>
        <v>0</v>
      </c>
      <c r="H28" s="9">
        <f t="shared" si="3"/>
        <v>0</v>
      </c>
      <c r="I28" s="9">
        <f t="shared" si="4"/>
        <v>0</v>
      </c>
    </row>
    <row r="29" spans="1:9" ht="17.25" customHeight="1" x14ac:dyDescent="0.25">
      <c r="A29" s="32">
        <v>9788886423212</v>
      </c>
      <c r="B29" s="6" t="s">
        <v>108</v>
      </c>
      <c r="C29" s="7">
        <v>0</v>
      </c>
      <c r="D29" s="8">
        <f>ROUND(C29*70%,0)</f>
        <v>0</v>
      </c>
      <c r="E29" s="8">
        <f>ROUND(C29-D29,0)</f>
        <v>0</v>
      </c>
      <c r="F29" s="9">
        <v>1.5</v>
      </c>
      <c r="G29" s="10">
        <f>E29*F29</f>
        <v>0</v>
      </c>
      <c r="H29" s="9">
        <f>ROUNDDOWN(G29/1.04,2)</f>
        <v>0</v>
      </c>
      <c r="I29" s="9">
        <f>ROUND(G29-H29,2)</f>
        <v>0</v>
      </c>
    </row>
    <row r="30" spans="1:9" ht="17.25" customHeight="1" x14ac:dyDescent="0.25">
      <c r="A30" s="32">
        <v>9788886423649</v>
      </c>
      <c r="B30" s="6" t="s">
        <v>109</v>
      </c>
      <c r="C30" s="7">
        <v>0</v>
      </c>
      <c r="D30" s="8">
        <f t="shared" si="0"/>
        <v>0</v>
      </c>
      <c r="E30" s="8">
        <f t="shared" si="1"/>
        <v>0</v>
      </c>
      <c r="F30" s="9">
        <v>3.5</v>
      </c>
      <c r="G30" s="10">
        <f t="shared" si="2"/>
        <v>0</v>
      </c>
      <c r="H30" s="9">
        <f t="shared" si="3"/>
        <v>0</v>
      </c>
      <c r="I30" s="9">
        <f t="shared" si="4"/>
        <v>0</v>
      </c>
    </row>
    <row r="31" spans="1:9" ht="17.25" customHeight="1" x14ac:dyDescent="0.25">
      <c r="A31" s="32">
        <v>9788895983424</v>
      </c>
      <c r="B31" s="6" t="s">
        <v>110</v>
      </c>
      <c r="C31" s="7">
        <v>0</v>
      </c>
      <c r="D31" s="8">
        <f>ROUND(C31*70%,0)</f>
        <v>0</v>
      </c>
      <c r="E31" s="8">
        <f>ROUND(C31-D31,0)</f>
        <v>0</v>
      </c>
      <c r="F31" s="9">
        <v>10</v>
      </c>
      <c r="G31" s="10">
        <f>E31*F31</f>
        <v>0</v>
      </c>
      <c r="H31" s="9">
        <f>ROUNDDOWN(G31/1.04,2)</f>
        <v>0</v>
      </c>
      <c r="I31" s="9">
        <f>ROUND(G31-H31,2)</f>
        <v>0</v>
      </c>
    </row>
    <row r="32" spans="1:9" ht="17.25" customHeight="1" x14ac:dyDescent="0.25">
      <c r="A32" s="32">
        <v>9788895983028</v>
      </c>
      <c r="B32" s="6" t="s">
        <v>20</v>
      </c>
      <c r="C32" s="7">
        <v>0</v>
      </c>
      <c r="D32" s="8">
        <f t="shared" si="0"/>
        <v>0</v>
      </c>
      <c r="E32" s="8">
        <f t="shared" si="1"/>
        <v>0</v>
      </c>
      <c r="F32" s="9">
        <v>3.4</v>
      </c>
      <c r="G32" s="10">
        <f t="shared" si="2"/>
        <v>0</v>
      </c>
      <c r="H32" s="9">
        <f t="shared" si="3"/>
        <v>0</v>
      </c>
      <c r="I32" s="9">
        <f t="shared" si="4"/>
        <v>0</v>
      </c>
    </row>
    <row r="33" spans="1:9" ht="17.25" customHeight="1" x14ac:dyDescent="0.25">
      <c r="A33" s="32">
        <v>9788895983035</v>
      </c>
      <c r="B33" s="6" t="s">
        <v>21</v>
      </c>
      <c r="C33" s="7">
        <v>0</v>
      </c>
      <c r="D33" s="8">
        <f t="shared" si="0"/>
        <v>0</v>
      </c>
      <c r="E33" s="8">
        <f t="shared" si="1"/>
        <v>0</v>
      </c>
      <c r="F33" s="9">
        <v>6</v>
      </c>
      <c r="G33" s="10">
        <f t="shared" si="2"/>
        <v>0</v>
      </c>
      <c r="H33" s="9">
        <f t="shared" si="3"/>
        <v>0</v>
      </c>
      <c r="I33" s="9">
        <f t="shared" si="4"/>
        <v>0</v>
      </c>
    </row>
    <row r="34" spans="1:9" ht="17.25" customHeight="1" x14ac:dyDescent="0.25">
      <c r="A34" s="32">
        <v>9788895983424</v>
      </c>
      <c r="B34" s="6" t="s">
        <v>22</v>
      </c>
      <c r="C34" s="7">
        <v>0</v>
      </c>
      <c r="D34" s="8">
        <f>ROUND(C34*70%,0)</f>
        <v>0</v>
      </c>
      <c r="E34" s="8">
        <f>ROUND(C34-D34,0)</f>
        <v>0</v>
      </c>
      <c r="F34" s="9">
        <v>15</v>
      </c>
      <c r="G34" s="10">
        <f>E34*F34</f>
        <v>0</v>
      </c>
      <c r="H34" s="9">
        <f>ROUNDDOWN(G34/1.04,2)</f>
        <v>0</v>
      </c>
      <c r="I34" s="9">
        <f>ROUND(G34-H34,2)</f>
        <v>0</v>
      </c>
    </row>
    <row r="35" spans="1:9" ht="17.25" customHeight="1" x14ac:dyDescent="0.25">
      <c r="A35" s="33">
        <v>9788886423595</v>
      </c>
      <c r="B35" s="6" t="s">
        <v>23</v>
      </c>
      <c r="C35" s="7">
        <v>0</v>
      </c>
      <c r="D35" s="8">
        <f t="shared" si="0"/>
        <v>0</v>
      </c>
      <c r="E35" s="8">
        <f t="shared" si="1"/>
        <v>0</v>
      </c>
      <c r="F35" s="9">
        <v>2.1</v>
      </c>
      <c r="G35" s="10">
        <f t="shared" si="2"/>
        <v>0</v>
      </c>
      <c r="H35" s="9">
        <f t="shared" si="3"/>
        <v>0</v>
      </c>
      <c r="I35" s="9">
        <f t="shared" si="4"/>
        <v>0</v>
      </c>
    </row>
    <row r="36" spans="1:9" ht="17.25" customHeight="1" x14ac:dyDescent="0.25">
      <c r="A36" s="33">
        <v>9788886423137</v>
      </c>
      <c r="B36" s="6" t="s">
        <v>24</v>
      </c>
      <c r="C36" s="7">
        <v>0</v>
      </c>
      <c r="D36" s="8">
        <f t="shared" si="0"/>
        <v>0</v>
      </c>
      <c r="E36" s="8">
        <f t="shared" si="1"/>
        <v>0</v>
      </c>
      <c r="F36" s="9">
        <v>2.4</v>
      </c>
      <c r="G36" s="10">
        <f t="shared" si="2"/>
        <v>0</v>
      </c>
      <c r="H36" s="9">
        <f t="shared" si="3"/>
        <v>0</v>
      </c>
      <c r="I36" s="9">
        <f t="shared" si="4"/>
        <v>0</v>
      </c>
    </row>
    <row r="37" spans="1:9" ht="17.25" customHeight="1" x14ac:dyDescent="0.25">
      <c r="A37" s="33">
        <v>9788895983547</v>
      </c>
      <c r="B37" s="6" t="s">
        <v>86</v>
      </c>
      <c r="C37" s="7">
        <v>0</v>
      </c>
      <c r="D37" s="8">
        <f>ROUND(C37*70%,0)</f>
        <v>0</v>
      </c>
      <c r="E37" s="8">
        <f>ROUND(C37-D37,0)</f>
        <v>0</v>
      </c>
      <c r="F37" s="9">
        <v>8</v>
      </c>
      <c r="G37" s="10">
        <f>E37*F37</f>
        <v>0</v>
      </c>
      <c r="H37" s="9">
        <f>ROUNDDOWN(G37/1.04,2)</f>
        <v>0</v>
      </c>
      <c r="I37" s="9">
        <f>ROUND(G37-H37,2)</f>
        <v>0</v>
      </c>
    </row>
    <row r="38" spans="1:9" ht="17.25" customHeight="1" x14ac:dyDescent="0.25">
      <c r="A38" s="33">
        <v>9788886423373</v>
      </c>
      <c r="B38" s="6" t="s">
        <v>111</v>
      </c>
      <c r="C38" s="7">
        <v>0</v>
      </c>
      <c r="D38" s="8">
        <f t="shared" si="0"/>
        <v>0</v>
      </c>
      <c r="E38" s="8">
        <f t="shared" si="1"/>
        <v>0</v>
      </c>
      <c r="F38" s="9">
        <v>6.2</v>
      </c>
      <c r="G38" s="10">
        <f t="shared" si="2"/>
        <v>0</v>
      </c>
      <c r="H38" s="9">
        <f t="shared" si="3"/>
        <v>0</v>
      </c>
      <c r="I38" s="9">
        <f t="shared" si="4"/>
        <v>0</v>
      </c>
    </row>
    <row r="39" spans="1:9" ht="17.25" customHeight="1" x14ac:dyDescent="0.25">
      <c r="A39" s="34">
        <v>6002014000094</v>
      </c>
      <c r="B39" s="6" t="s">
        <v>112</v>
      </c>
      <c r="C39" s="7">
        <v>0</v>
      </c>
      <c r="D39" s="8">
        <f t="shared" si="0"/>
        <v>0</v>
      </c>
      <c r="E39" s="8">
        <f>ROUND(C39-D39,0)</f>
        <v>0</v>
      </c>
      <c r="F39" s="9">
        <v>0.2</v>
      </c>
      <c r="G39" s="10">
        <f>E39*F39</f>
        <v>0</v>
      </c>
      <c r="H39" s="9">
        <f t="shared" si="3"/>
        <v>0</v>
      </c>
      <c r="I39" s="9">
        <f>ROUND(G39-H39,2)</f>
        <v>0</v>
      </c>
    </row>
    <row r="40" spans="1:9" ht="17.25" customHeight="1" x14ac:dyDescent="0.25">
      <c r="A40" s="33">
        <v>9788886423700</v>
      </c>
      <c r="B40" s="6" t="s">
        <v>25</v>
      </c>
      <c r="C40" s="7">
        <v>0</v>
      </c>
      <c r="D40" s="8">
        <f t="shared" si="0"/>
        <v>0</v>
      </c>
      <c r="E40" s="8">
        <f t="shared" si="1"/>
        <v>0</v>
      </c>
      <c r="F40" s="9">
        <v>2.1</v>
      </c>
      <c r="G40" s="10">
        <f t="shared" si="2"/>
        <v>0</v>
      </c>
      <c r="H40" s="9">
        <f t="shared" si="3"/>
        <v>0</v>
      </c>
      <c r="I40" s="9">
        <f t="shared" si="4"/>
        <v>0</v>
      </c>
    </row>
    <row r="41" spans="1:9" ht="17.25" customHeight="1" x14ac:dyDescent="0.25">
      <c r="A41" s="33">
        <v>9788895983097</v>
      </c>
      <c r="B41" s="6" t="s">
        <v>26</v>
      </c>
      <c r="C41" s="7">
        <v>0</v>
      </c>
      <c r="D41" s="8">
        <f t="shared" si="0"/>
        <v>0</v>
      </c>
      <c r="E41" s="8">
        <f t="shared" si="1"/>
        <v>0</v>
      </c>
      <c r="F41" s="9">
        <v>12</v>
      </c>
      <c r="G41" s="10">
        <f t="shared" si="2"/>
        <v>0</v>
      </c>
      <c r="H41" s="9">
        <f t="shared" si="3"/>
        <v>0</v>
      </c>
      <c r="I41" s="9">
        <f t="shared" si="4"/>
        <v>0</v>
      </c>
    </row>
    <row r="42" spans="1:9" ht="17.25" customHeight="1" x14ac:dyDescent="0.25">
      <c r="A42" s="32"/>
      <c r="B42" s="6" t="s">
        <v>113</v>
      </c>
      <c r="C42" s="7">
        <v>0</v>
      </c>
      <c r="D42" s="8">
        <f t="shared" si="0"/>
        <v>0</v>
      </c>
      <c r="E42" s="8">
        <f t="shared" si="1"/>
        <v>0</v>
      </c>
      <c r="F42" s="9">
        <v>5.16</v>
      </c>
      <c r="G42" s="10">
        <f t="shared" si="2"/>
        <v>0</v>
      </c>
      <c r="H42" s="9">
        <f t="shared" si="3"/>
        <v>0</v>
      </c>
      <c r="I42" s="9">
        <f t="shared" si="4"/>
        <v>0</v>
      </c>
    </row>
    <row r="43" spans="1:9" ht="17.25" customHeight="1" x14ac:dyDescent="0.25">
      <c r="A43" s="32">
        <v>9788886423120</v>
      </c>
      <c r="B43" s="6" t="s">
        <v>114</v>
      </c>
      <c r="C43" s="7">
        <v>0</v>
      </c>
      <c r="D43" s="8">
        <f t="shared" si="0"/>
        <v>0</v>
      </c>
      <c r="E43" s="8">
        <f t="shared" si="1"/>
        <v>0</v>
      </c>
      <c r="F43" s="9">
        <v>4.13</v>
      </c>
      <c r="G43" s="10">
        <f t="shared" si="2"/>
        <v>0</v>
      </c>
      <c r="H43" s="9">
        <f t="shared" si="3"/>
        <v>0</v>
      </c>
      <c r="I43" s="9">
        <f t="shared" si="4"/>
        <v>0</v>
      </c>
    </row>
    <row r="44" spans="1:9" ht="17.25" customHeight="1" x14ac:dyDescent="0.25">
      <c r="A44" s="32">
        <v>83</v>
      </c>
      <c r="B44" s="6" t="s">
        <v>115</v>
      </c>
      <c r="C44" s="7">
        <v>0</v>
      </c>
      <c r="D44" s="8">
        <f t="shared" si="0"/>
        <v>0</v>
      </c>
      <c r="E44" s="8">
        <f t="shared" si="1"/>
        <v>0</v>
      </c>
      <c r="F44" s="9">
        <v>1.55</v>
      </c>
      <c r="G44" s="10">
        <f t="shared" si="2"/>
        <v>0</v>
      </c>
      <c r="H44" s="9">
        <f t="shared" si="3"/>
        <v>0</v>
      </c>
      <c r="I44" s="9">
        <f t="shared" si="4"/>
        <v>0</v>
      </c>
    </row>
    <row r="45" spans="1:9" ht="17.25" customHeight="1" x14ac:dyDescent="0.25">
      <c r="A45" s="32">
        <v>9788886423892</v>
      </c>
      <c r="B45" s="6" t="s">
        <v>116</v>
      </c>
      <c r="C45" s="7">
        <v>0</v>
      </c>
      <c r="D45" s="8">
        <f t="shared" si="0"/>
        <v>0</v>
      </c>
      <c r="E45" s="8">
        <f t="shared" si="1"/>
        <v>0</v>
      </c>
      <c r="F45" s="9">
        <v>10</v>
      </c>
      <c r="G45" s="10">
        <f t="shared" si="2"/>
        <v>0</v>
      </c>
      <c r="H45" s="9">
        <f t="shared" si="3"/>
        <v>0</v>
      </c>
      <c r="I45" s="9">
        <f t="shared" si="4"/>
        <v>0</v>
      </c>
    </row>
    <row r="46" spans="1:9" ht="17.25" customHeight="1" x14ac:dyDescent="0.25">
      <c r="A46" s="32">
        <v>9788886423991</v>
      </c>
      <c r="B46" s="6" t="s">
        <v>27</v>
      </c>
      <c r="C46" s="7">
        <v>0</v>
      </c>
      <c r="D46" s="8">
        <f t="shared" si="0"/>
        <v>0</v>
      </c>
      <c r="E46" s="8">
        <f t="shared" si="1"/>
        <v>0</v>
      </c>
      <c r="F46" s="9">
        <v>3</v>
      </c>
      <c r="G46" s="10">
        <f t="shared" si="2"/>
        <v>0</v>
      </c>
      <c r="H46" s="9">
        <f t="shared" si="3"/>
        <v>0</v>
      </c>
      <c r="I46" s="9">
        <f t="shared" si="4"/>
        <v>0</v>
      </c>
    </row>
    <row r="47" spans="1:9" ht="17.25" customHeight="1" x14ac:dyDescent="0.25">
      <c r="A47" s="32">
        <v>9788886423984</v>
      </c>
      <c r="B47" s="6" t="s">
        <v>28</v>
      </c>
      <c r="C47" s="7">
        <v>0</v>
      </c>
      <c r="D47" s="8">
        <f t="shared" si="0"/>
        <v>0</v>
      </c>
      <c r="E47" s="8">
        <f t="shared" si="1"/>
        <v>0</v>
      </c>
      <c r="F47" s="9">
        <v>5</v>
      </c>
      <c r="G47" s="10">
        <f t="shared" si="2"/>
        <v>0</v>
      </c>
      <c r="H47" s="9">
        <f t="shared" si="3"/>
        <v>0</v>
      </c>
      <c r="I47" s="9">
        <f t="shared" si="4"/>
        <v>0</v>
      </c>
    </row>
    <row r="48" spans="1:9" ht="17.25" customHeight="1" x14ac:dyDescent="0.25">
      <c r="A48" s="32">
        <v>108</v>
      </c>
      <c r="B48" s="6" t="s">
        <v>117</v>
      </c>
      <c r="C48" s="7">
        <v>0</v>
      </c>
      <c r="D48" s="8">
        <f t="shared" si="0"/>
        <v>0</v>
      </c>
      <c r="E48" s="8">
        <f t="shared" si="1"/>
        <v>0</v>
      </c>
      <c r="F48" s="9">
        <v>1.81</v>
      </c>
      <c r="G48" s="10">
        <f t="shared" si="2"/>
        <v>0</v>
      </c>
      <c r="H48" s="9">
        <f t="shared" si="3"/>
        <v>0</v>
      </c>
      <c r="I48" s="9">
        <f t="shared" si="4"/>
        <v>0</v>
      </c>
    </row>
    <row r="49" spans="1:9" ht="17.25" customHeight="1" x14ac:dyDescent="0.25">
      <c r="A49" s="32">
        <v>9788895983233</v>
      </c>
      <c r="B49" s="6" t="s">
        <v>29</v>
      </c>
      <c r="C49" s="7">
        <v>0</v>
      </c>
      <c r="D49" s="8">
        <f t="shared" si="0"/>
        <v>0</v>
      </c>
      <c r="E49" s="8">
        <f t="shared" si="1"/>
        <v>0</v>
      </c>
      <c r="F49" s="9">
        <v>10</v>
      </c>
      <c r="G49" s="10">
        <f t="shared" si="2"/>
        <v>0</v>
      </c>
      <c r="H49" s="9">
        <f t="shared" si="3"/>
        <v>0</v>
      </c>
      <c r="I49" s="9">
        <f t="shared" si="4"/>
        <v>0</v>
      </c>
    </row>
    <row r="50" spans="1:9" ht="17.25" customHeight="1" x14ac:dyDescent="0.25">
      <c r="A50" s="32">
        <v>9788895983213</v>
      </c>
      <c r="B50" s="6" t="s">
        <v>30</v>
      </c>
      <c r="C50" s="7">
        <v>0</v>
      </c>
      <c r="D50" s="8">
        <f t="shared" si="0"/>
        <v>0</v>
      </c>
      <c r="E50" s="8">
        <f t="shared" si="1"/>
        <v>0</v>
      </c>
      <c r="F50" s="9">
        <v>3.5</v>
      </c>
      <c r="G50" s="10">
        <f t="shared" si="2"/>
        <v>0</v>
      </c>
      <c r="H50" s="9">
        <f t="shared" si="3"/>
        <v>0</v>
      </c>
      <c r="I50" s="9">
        <f t="shared" si="4"/>
        <v>0</v>
      </c>
    </row>
    <row r="51" spans="1:9" ht="17.25" customHeight="1" x14ac:dyDescent="0.25">
      <c r="A51" s="32">
        <v>9788895983264</v>
      </c>
      <c r="B51" s="6" t="s">
        <v>31</v>
      </c>
      <c r="C51" s="7">
        <v>0</v>
      </c>
      <c r="D51" s="8">
        <f t="shared" si="0"/>
        <v>0</v>
      </c>
      <c r="E51" s="8">
        <f t="shared" si="1"/>
        <v>0</v>
      </c>
      <c r="F51" s="9">
        <v>10</v>
      </c>
      <c r="G51" s="10">
        <f t="shared" si="2"/>
        <v>0</v>
      </c>
      <c r="H51" s="9">
        <f t="shared" si="3"/>
        <v>0</v>
      </c>
      <c r="I51" s="9">
        <f t="shared" si="4"/>
        <v>0</v>
      </c>
    </row>
    <row r="52" spans="1:9" ht="17.25" customHeight="1" x14ac:dyDescent="0.25">
      <c r="A52" s="32">
        <v>9788895983226</v>
      </c>
      <c r="B52" s="6" t="s">
        <v>32</v>
      </c>
      <c r="C52" s="7">
        <v>0</v>
      </c>
      <c r="D52" s="8">
        <f t="shared" si="0"/>
        <v>0</v>
      </c>
      <c r="E52" s="8">
        <f t="shared" si="1"/>
        <v>0</v>
      </c>
      <c r="F52" s="9">
        <v>3.5</v>
      </c>
      <c r="G52" s="10">
        <f t="shared" si="2"/>
        <v>0</v>
      </c>
      <c r="H52" s="9">
        <f t="shared" si="3"/>
        <v>0</v>
      </c>
      <c r="I52" s="9">
        <f t="shared" si="4"/>
        <v>0</v>
      </c>
    </row>
    <row r="53" spans="1:9" ht="17.25" customHeight="1" x14ac:dyDescent="0.25">
      <c r="A53" s="32">
        <v>9788895983288</v>
      </c>
      <c r="B53" s="6" t="s">
        <v>33</v>
      </c>
      <c r="C53" s="7">
        <v>0</v>
      </c>
      <c r="D53" s="8">
        <f t="shared" si="0"/>
        <v>0</v>
      </c>
      <c r="E53" s="8">
        <f t="shared" si="1"/>
        <v>0</v>
      </c>
      <c r="F53" s="9">
        <v>10</v>
      </c>
      <c r="G53" s="10">
        <f t="shared" si="2"/>
        <v>0</v>
      </c>
      <c r="H53" s="9">
        <f t="shared" si="3"/>
        <v>0</v>
      </c>
      <c r="I53" s="9">
        <f t="shared" si="4"/>
        <v>0</v>
      </c>
    </row>
    <row r="54" spans="1:9" ht="17.25" customHeight="1" x14ac:dyDescent="0.25">
      <c r="A54" s="32">
        <v>9788895983240</v>
      </c>
      <c r="B54" s="6" t="s">
        <v>34</v>
      </c>
      <c r="C54" s="7">
        <v>0</v>
      </c>
      <c r="D54" s="8">
        <f t="shared" si="0"/>
        <v>0</v>
      </c>
      <c r="E54" s="8">
        <f t="shared" si="1"/>
        <v>0</v>
      </c>
      <c r="F54" s="9">
        <v>3.5</v>
      </c>
      <c r="G54" s="10">
        <f t="shared" si="2"/>
        <v>0</v>
      </c>
      <c r="H54" s="9">
        <f t="shared" si="3"/>
        <v>0</v>
      </c>
      <c r="I54" s="9">
        <f t="shared" si="4"/>
        <v>0</v>
      </c>
    </row>
    <row r="55" spans="1:9" ht="17.25" customHeight="1" x14ac:dyDescent="0.25">
      <c r="A55" s="32">
        <v>66</v>
      </c>
      <c r="B55" s="6" t="s">
        <v>118</v>
      </c>
      <c r="C55" s="7">
        <v>0</v>
      </c>
      <c r="D55" s="8">
        <f t="shared" si="0"/>
        <v>0</v>
      </c>
      <c r="E55" s="8">
        <f t="shared" si="1"/>
        <v>0</v>
      </c>
      <c r="F55" s="9">
        <v>1.55</v>
      </c>
      <c r="G55" s="10">
        <f t="shared" si="2"/>
        <v>0</v>
      </c>
      <c r="H55" s="9">
        <f t="shared" si="3"/>
        <v>0</v>
      </c>
      <c r="I55" s="9">
        <f t="shared" si="4"/>
        <v>0</v>
      </c>
    </row>
    <row r="56" spans="1:9" ht="17.25" customHeight="1" x14ac:dyDescent="0.25">
      <c r="A56" s="32">
        <v>65</v>
      </c>
      <c r="B56" s="6" t="s">
        <v>119</v>
      </c>
      <c r="C56" s="7">
        <v>0</v>
      </c>
      <c r="D56" s="8">
        <f t="shared" si="0"/>
        <v>0</v>
      </c>
      <c r="E56" s="8">
        <f t="shared" si="1"/>
        <v>0</v>
      </c>
      <c r="F56" s="9">
        <v>1.55</v>
      </c>
      <c r="G56" s="10">
        <f t="shared" si="2"/>
        <v>0</v>
      </c>
      <c r="H56" s="9">
        <f t="shared" si="3"/>
        <v>0</v>
      </c>
      <c r="I56" s="9">
        <f t="shared" si="4"/>
        <v>0</v>
      </c>
    </row>
    <row r="57" spans="1:9" ht="17.25" customHeight="1" x14ac:dyDescent="0.25">
      <c r="A57" s="33">
        <v>9788886423236</v>
      </c>
      <c r="B57" s="6" t="s">
        <v>35</v>
      </c>
      <c r="C57" s="7">
        <v>0</v>
      </c>
      <c r="D57" s="8">
        <f t="shared" si="0"/>
        <v>0</v>
      </c>
      <c r="E57" s="8">
        <f t="shared" si="1"/>
        <v>0</v>
      </c>
      <c r="F57" s="9">
        <v>2</v>
      </c>
      <c r="G57" s="10">
        <f t="shared" si="2"/>
        <v>0</v>
      </c>
      <c r="H57" s="9">
        <f t="shared" si="3"/>
        <v>0</v>
      </c>
      <c r="I57" s="9">
        <f t="shared" si="4"/>
        <v>0</v>
      </c>
    </row>
    <row r="58" spans="1:9" ht="17.25" customHeight="1" x14ac:dyDescent="0.25">
      <c r="A58" s="33">
        <v>9788886423243</v>
      </c>
      <c r="B58" s="6" t="s">
        <v>120</v>
      </c>
      <c r="C58" s="7">
        <v>0</v>
      </c>
      <c r="D58" s="8">
        <f t="shared" si="0"/>
        <v>0</v>
      </c>
      <c r="E58" s="8">
        <f t="shared" si="1"/>
        <v>0</v>
      </c>
      <c r="F58" s="9">
        <v>2</v>
      </c>
      <c r="G58" s="10">
        <f t="shared" si="2"/>
        <v>0</v>
      </c>
      <c r="H58" s="9">
        <f t="shared" si="3"/>
        <v>0</v>
      </c>
      <c r="I58" s="9">
        <f t="shared" si="4"/>
        <v>0</v>
      </c>
    </row>
    <row r="59" spans="1:9" ht="17.25" customHeight="1" x14ac:dyDescent="0.25">
      <c r="A59" s="33">
        <v>37</v>
      </c>
      <c r="B59" s="6" t="s">
        <v>121</v>
      </c>
      <c r="C59" s="7">
        <v>0</v>
      </c>
      <c r="D59" s="8">
        <f t="shared" si="0"/>
        <v>0</v>
      </c>
      <c r="E59" s="8">
        <f t="shared" si="1"/>
        <v>0</v>
      </c>
      <c r="F59" s="9">
        <v>0.26</v>
      </c>
      <c r="G59" s="10">
        <f t="shared" si="2"/>
        <v>0</v>
      </c>
      <c r="H59" s="9">
        <f t="shared" si="3"/>
        <v>0</v>
      </c>
      <c r="I59" s="9">
        <f t="shared" si="4"/>
        <v>0</v>
      </c>
    </row>
    <row r="60" spans="1:9" ht="17.25" customHeight="1" x14ac:dyDescent="0.25">
      <c r="A60" s="33">
        <v>9788895983325</v>
      </c>
      <c r="B60" s="6" t="s">
        <v>122</v>
      </c>
      <c r="C60" s="7">
        <v>0</v>
      </c>
      <c r="D60" s="8">
        <f>ROUND(C60*70%,0)</f>
        <v>0</v>
      </c>
      <c r="E60" s="8">
        <f>ROUND(C60-D60,0)</f>
        <v>0</v>
      </c>
      <c r="F60" s="9">
        <v>3.8</v>
      </c>
      <c r="G60" s="10">
        <f>E60*F60</f>
        <v>0</v>
      </c>
      <c r="H60" s="9">
        <f>ROUNDDOWN(G60/1.04,2)</f>
        <v>0</v>
      </c>
      <c r="I60" s="9">
        <f>ROUND(G60-H60,2)</f>
        <v>0</v>
      </c>
    </row>
    <row r="61" spans="1:9" ht="17.25" customHeight="1" x14ac:dyDescent="0.25">
      <c r="A61" s="33">
        <v>9788886423755</v>
      </c>
      <c r="B61" s="6" t="s">
        <v>123</v>
      </c>
      <c r="C61" s="7">
        <v>0</v>
      </c>
      <c r="D61" s="8">
        <f>ROUND(C61*70%,0)</f>
        <v>0</v>
      </c>
      <c r="E61" s="8">
        <f>ROUND(C61-D61,0)</f>
        <v>0</v>
      </c>
      <c r="F61" s="9">
        <v>4.5</v>
      </c>
      <c r="G61" s="10">
        <f>E61*F61</f>
        <v>0</v>
      </c>
      <c r="H61" s="9">
        <f>ROUNDDOWN(G61/1.04,2)</f>
        <v>0</v>
      </c>
      <c r="I61" s="9">
        <f>ROUND(G61-H61,2)</f>
        <v>0</v>
      </c>
    </row>
    <row r="62" spans="1:9" ht="17.25" customHeight="1" x14ac:dyDescent="0.25">
      <c r="A62" s="34">
        <v>6002014000087</v>
      </c>
      <c r="B62" s="6" t="s">
        <v>124</v>
      </c>
      <c r="C62" s="7">
        <v>0</v>
      </c>
      <c r="D62" s="8">
        <f t="shared" si="0"/>
        <v>0</v>
      </c>
      <c r="E62" s="8">
        <f>ROUND(C62-D62,0)</f>
        <v>0</v>
      </c>
      <c r="F62" s="9">
        <v>0.2</v>
      </c>
      <c r="G62" s="10">
        <f>E62*F62</f>
        <v>0</v>
      </c>
      <c r="H62" s="9">
        <f t="shared" si="3"/>
        <v>0</v>
      </c>
      <c r="I62" s="9">
        <f>ROUND(G62-H62,2)</f>
        <v>0</v>
      </c>
    </row>
    <row r="63" spans="1:9" ht="17.25" customHeight="1" x14ac:dyDescent="0.25">
      <c r="A63" s="33">
        <v>9788886423144</v>
      </c>
      <c r="B63" s="6" t="s">
        <v>36</v>
      </c>
      <c r="C63" s="7">
        <v>0</v>
      </c>
      <c r="D63" s="8">
        <f t="shared" si="0"/>
        <v>0</v>
      </c>
      <c r="E63" s="8">
        <f t="shared" si="1"/>
        <v>0</v>
      </c>
      <c r="F63" s="9">
        <v>6</v>
      </c>
      <c r="G63" s="10">
        <f t="shared" si="2"/>
        <v>0</v>
      </c>
      <c r="H63" s="9">
        <f t="shared" si="3"/>
        <v>0</v>
      </c>
      <c r="I63" s="9">
        <f t="shared" si="4"/>
        <v>0</v>
      </c>
    </row>
    <row r="64" spans="1:9" ht="17.25" customHeight="1" x14ac:dyDescent="0.25">
      <c r="A64" s="33">
        <v>9788886423601</v>
      </c>
      <c r="B64" s="6" t="s">
        <v>37</v>
      </c>
      <c r="C64" s="7">
        <v>0</v>
      </c>
      <c r="D64" s="8">
        <f t="shared" si="0"/>
        <v>0</v>
      </c>
      <c r="E64" s="8">
        <f t="shared" si="1"/>
        <v>0</v>
      </c>
      <c r="F64" s="9">
        <v>2</v>
      </c>
      <c r="G64" s="10">
        <f t="shared" si="2"/>
        <v>0</v>
      </c>
      <c r="H64" s="9">
        <f t="shared" si="3"/>
        <v>0</v>
      </c>
      <c r="I64" s="9">
        <f t="shared" si="4"/>
        <v>0</v>
      </c>
    </row>
    <row r="65" spans="1:9" ht="17.25" customHeight="1" x14ac:dyDescent="0.25">
      <c r="A65" s="33">
        <v>9788886423618</v>
      </c>
      <c r="B65" s="6" t="s">
        <v>38</v>
      </c>
      <c r="C65" s="7">
        <v>0</v>
      </c>
      <c r="D65" s="8">
        <f t="shared" si="0"/>
        <v>0</v>
      </c>
      <c r="E65" s="8">
        <f t="shared" si="1"/>
        <v>0</v>
      </c>
      <c r="F65" s="9">
        <v>2</v>
      </c>
      <c r="G65" s="10">
        <f t="shared" si="2"/>
        <v>0</v>
      </c>
      <c r="H65" s="9">
        <f t="shared" si="3"/>
        <v>0</v>
      </c>
      <c r="I65" s="9">
        <f t="shared" si="4"/>
        <v>0</v>
      </c>
    </row>
    <row r="66" spans="1:9" ht="17.25" customHeight="1" x14ac:dyDescent="0.25">
      <c r="A66" s="33">
        <v>9788895983684</v>
      </c>
      <c r="B66" s="6" t="s">
        <v>125</v>
      </c>
      <c r="C66" s="7">
        <v>0</v>
      </c>
      <c r="D66" s="8">
        <f t="shared" si="0"/>
        <v>0</v>
      </c>
      <c r="E66" s="8">
        <f t="shared" si="1"/>
        <v>0</v>
      </c>
      <c r="F66" s="9">
        <v>1.8</v>
      </c>
      <c r="G66" s="10">
        <f t="shared" si="2"/>
        <v>0</v>
      </c>
      <c r="H66" s="9">
        <f t="shared" si="3"/>
        <v>0</v>
      </c>
      <c r="I66" s="9">
        <f t="shared" si="4"/>
        <v>0</v>
      </c>
    </row>
    <row r="67" spans="1:9" ht="17.25" customHeight="1" x14ac:dyDescent="0.25">
      <c r="A67" s="33">
        <v>9788886423113</v>
      </c>
      <c r="B67" s="6" t="s">
        <v>39</v>
      </c>
      <c r="C67" s="7">
        <v>0</v>
      </c>
      <c r="D67" s="8">
        <f t="shared" si="0"/>
        <v>0</v>
      </c>
      <c r="E67" s="8">
        <f t="shared" si="1"/>
        <v>0</v>
      </c>
      <c r="F67" s="9">
        <v>12.91</v>
      </c>
      <c r="G67" s="10">
        <f t="shared" si="2"/>
        <v>0</v>
      </c>
      <c r="H67" s="9">
        <f t="shared" si="3"/>
        <v>0</v>
      </c>
      <c r="I67" s="9">
        <f t="shared" si="4"/>
        <v>0</v>
      </c>
    </row>
    <row r="68" spans="1:9" ht="17.25" customHeight="1" x14ac:dyDescent="0.25">
      <c r="A68" s="33">
        <v>9788886423175</v>
      </c>
      <c r="B68" s="6" t="s">
        <v>40</v>
      </c>
      <c r="C68" s="7">
        <v>0</v>
      </c>
      <c r="D68" s="8">
        <f t="shared" ref="D68:D131" si="5">ROUND(C68*70%,0)</f>
        <v>0</v>
      </c>
      <c r="E68" s="8">
        <f t="shared" ref="E68:E131" si="6">ROUND(C68-D68,0)</f>
        <v>0</v>
      </c>
      <c r="F68" s="9">
        <v>10.33</v>
      </c>
      <c r="G68" s="10">
        <f t="shared" ref="G68:G131" si="7">E68*F68</f>
        <v>0</v>
      </c>
      <c r="H68" s="9">
        <f t="shared" ref="H68:H131" si="8">ROUNDDOWN(G68/1.04,2)</f>
        <v>0</v>
      </c>
      <c r="I68" s="9">
        <f t="shared" ref="I68:I131" si="9">ROUND(G68-H68,2)</f>
        <v>0</v>
      </c>
    </row>
    <row r="69" spans="1:9" ht="17.25" customHeight="1" x14ac:dyDescent="0.25">
      <c r="A69" s="33">
        <v>9788886423205</v>
      </c>
      <c r="B69" s="6" t="s">
        <v>41</v>
      </c>
      <c r="C69" s="7">
        <v>0</v>
      </c>
      <c r="D69" s="8">
        <f t="shared" si="5"/>
        <v>0</v>
      </c>
      <c r="E69" s="8">
        <f t="shared" si="6"/>
        <v>0</v>
      </c>
      <c r="F69" s="9">
        <v>10.33</v>
      </c>
      <c r="G69" s="10">
        <f t="shared" si="7"/>
        <v>0</v>
      </c>
      <c r="H69" s="9">
        <f t="shared" si="8"/>
        <v>0</v>
      </c>
      <c r="I69" s="9">
        <f t="shared" si="9"/>
        <v>0</v>
      </c>
    </row>
    <row r="70" spans="1:9" ht="17.25" customHeight="1" x14ac:dyDescent="0.25">
      <c r="A70" s="33">
        <v>89</v>
      </c>
      <c r="B70" s="6" t="s">
        <v>126</v>
      </c>
      <c r="C70" s="7">
        <v>0</v>
      </c>
      <c r="D70" s="8">
        <f t="shared" si="5"/>
        <v>0</v>
      </c>
      <c r="E70" s="8">
        <f t="shared" si="6"/>
        <v>0</v>
      </c>
      <c r="F70" s="9">
        <v>2.0699999999999998</v>
      </c>
      <c r="G70" s="10">
        <f t="shared" si="7"/>
        <v>0</v>
      </c>
      <c r="H70" s="9">
        <f t="shared" si="8"/>
        <v>0</v>
      </c>
      <c r="I70" s="9">
        <f t="shared" si="9"/>
        <v>0</v>
      </c>
    </row>
    <row r="71" spans="1:9" ht="17.25" customHeight="1" x14ac:dyDescent="0.25">
      <c r="A71" s="33">
        <v>90</v>
      </c>
      <c r="B71" s="6" t="s">
        <v>127</v>
      </c>
      <c r="C71" s="7">
        <v>0</v>
      </c>
      <c r="D71" s="8">
        <f t="shared" si="5"/>
        <v>0</v>
      </c>
      <c r="E71" s="8">
        <f t="shared" si="6"/>
        <v>0</v>
      </c>
      <c r="F71" s="9">
        <v>2.0699999999999998</v>
      </c>
      <c r="G71" s="10">
        <f t="shared" si="7"/>
        <v>0</v>
      </c>
      <c r="H71" s="9">
        <f t="shared" si="8"/>
        <v>0</v>
      </c>
      <c r="I71" s="9">
        <f t="shared" si="9"/>
        <v>0</v>
      </c>
    </row>
    <row r="72" spans="1:9" ht="17.25" customHeight="1" x14ac:dyDescent="0.25">
      <c r="A72" s="32">
        <v>91</v>
      </c>
      <c r="B72" s="6" t="s">
        <v>128</v>
      </c>
      <c r="C72" s="7">
        <v>0</v>
      </c>
      <c r="D72" s="8">
        <f t="shared" si="5"/>
        <v>0</v>
      </c>
      <c r="E72" s="8">
        <f t="shared" si="6"/>
        <v>0</v>
      </c>
      <c r="F72" s="9">
        <v>2.0699999999999998</v>
      </c>
      <c r="G72" s="10">
        <f t="shared" si="7"/>
        <v>0</v>
      </c>
      <c r="H72" s="9">
        <f t="shared" si="8"/>
        <v>0</v>
      </c>
      <c r="I72" s="9">
        <f t="shared" si="9"/>
        <v>0</v>
      </c>
    </row>
    <row r="73" spans="1:9" ht="17.25" customHeight="1" x14ac:dyDescent="0.25">
      <c r="A73" s="32">
        <v>9788886423731</v>
      </c>
      <c r="B73" s="6" t="s">
        <v>42</v>
      </c>
      <c r="C73" s="7">
        <v>0</v>
      </c>
      <c r="D73" s="8">
        <f t="shared" si="5"/>
        <v>0</v>
      </c>
      <c r="E73" s="8">
        <f t="shared" si="6"/>
        <v>0</v>
      </c>
      <c r="F73" s="9">
        <v>10</v>
      </c>
      <c r="G73" s="10">
        <f t="shared" si="7"/>
        <v>0</v>
      </c>
      <c r="H73" s="9">
        <f t="shared" si="8"/>
        <v>0</v>
      </c>
      <c r="I73" s="9">
        <f t="shared" si="9"/>
        <v>0</v>
      </c>
    </row>
    <row r="74" spans="1:9" ht="17.25" customHeight="1" x14ac:dyDescent="0.25">
      <c r="A74" s="32">
        <v>9788886423793</v>
      </c>
      <c r="B74" s="6" t="s">
        <v>129</v>
      </c>
      <c r="C74" s="7">
        <v>0</v>
      </c>
      <c r="D74" s="8">
        <f t="shared" si="5"/>
        <v>0</v>
      </c>
      <c r="E74" s="8">
        <f t="shared" si="6"/>
        <v>0</v>
      </c>
      <c r="F74" s="9">
        <v>10</v>
      </c>
      <c r="G74" s="10">
        <f t="shared" si="7"/>
        <v>0</v>
      </c>
      <c r="H74" s="9">
        <f t="shared" si="8"/>
        <v>0</v>
      </c>
      <c r="I74" s="9">
        <f t="shared" si="9"/>
        <v>0</v>
      </c>
    </row>
    <row r="75" spans="1:9" ht="17.25" customHeight="1" x14ac:dyDescent="0.25">
      <c r="A75" s="32">
        <v>9788886423854</v>
      </c>
      <c r="B75" s="6" t="s">
        <v>130</v>
      </c>
      <c r="C75" s="7">
        <v>0</v>
      </c>
      <c r="D75" s="8">
        <f t="shared" si="5"/>
        <v>0</v>
      </c>
      <c r="E75" s="8">
        <f t="shared" si="6"/>
        <v>0</v>
      </c>
      <c r="F75" s="9">
        <v>10</v>
      </c>
      <c r="G75" s="10">
        <f t="shared" si="7"/>
        <v>0</v>
      </c>
      <c r="H75" s="9">
        <f t="shared" si="8"/>
        <v>0</v>
      </c>
      <c r="I75" s="9">
        <f t="shared" si="9"/>
        <v>0</v>
      </c>
    </row>
    <row r="76" spans="1:9" ht="17.25" customHeight="1" x14ac:dyDescent="0.25">
      <c r="A76" s="32">
        <v>9788895983677</v>
      </c>
      <c r="B76" s="6" t="s">
        <v>131</v>
      </c>
      <c r="C76" s="7">
        <v>0</v>
      </c>
      <c r="D76" s="8">
        <f t="shared" si="5"/>
        <v>0</v>
      </c>
      <c r="E76" s="8">
        <f t="shared" si="6"/>
        <v>0</v>
      </c>
      <c r="F76" s="9">
        <v>15</v>
      </c>
      <c r="G76" s="10">
        <f t="shared" si="7"/>
        <v>0</v>
      </c>
      <c r="H76" s="9">
        <f t="shared" si="8"/>
        <v>0</v>
      </c>
      <c r="I76" s="9">
        <f t="shared" si="9"/>
        <v>0</v>
      </c>
    </row>
    <row r="77" spans="1:9" ht="17.25" customHeight="1" x14ac:dyDescent="0.25">
      <c r="A77" s="32">
        <v>9788886423489</v>
      </c>
      <c r="B77" s="6" t="s">
        <v>132</v>
      </c>
      <c r="C77" s="7">
        <v>0</v>
      </c>
      <c r="D77" s="8">
        <f t="shared" si="5"/>
        <v>0</v>
      </c>
      <c r="E77" s="8">
        <f t="shared" si="6"/>
        <v>0</v>
      </c>
      <c r="F77" s="9">
        <v>2.58</v>
      </c>
      <c r="G77" s="10">
        <f t="shared" si="7"/>
        <v>0</v>
      </c>
      <c r="H77" s="9">
        <f t="shared" si="8"/>
        <v>0</v>
      </c>
      <c r="I77" s="9">
        <f t="shared" si="9"/>
        <v>0</v>
      </c>
    </row>
    <row r="78" spans="1:9" ht="17.25" customHeight="1" x14ac:dyDescent="0.25">
      <c r="A78" s="32">
        <v>9788895983318</v>
      </c>
      <c r="B78" s="6" t="s">
        <v>43</v>
      </c>
      <c r="C78" s="7">
        <v>0</v>
      </c>
      <c r="D78" s="8">
        <f>ROUND(C78*70%,0)</f>
        <v>0</v>
      </c>
      <c r="E78" s="8">
        <f>ROUND(C78-D78,0)</f>
        <v>0</v>
      </c>
      <c r="F78" s="9">
        <v>3</v>
      </c>
      <c r="G78" s="10">
        <f>E78*F78</f>
        <v>0</v>
      </c>
      <c r="H78" s="9">
        <f>ROUNDDOWN(G78/1.04,2)</f>
        <v>0</v>
      </c>
      <c r="I78" s="9">
        <f>ROUND(G78-H78,2)</f>
        <v>0</v>
      </c>
    </row>
    <row r="79" spans="1:9" ht="17.25" customHeight="1" x14ac:dyDescent="0.25">
      <c r="A79" s="32">
        <v>9788886423939</v>
      </c>
      <c r="B79" s="6" t="s">
        <v>44</v>
      </c>
      <c r="C79" s="7">
        <v>0</v>
      </c>
      <c r="D79" s="8">
        <f t="shared" si="5"/>
        <v>0</v>
      </c>
      <c r="E79" s="8">
        <f t="shared" si="6"/>
        <v>0</v>
      </c>
      <c r="F79" s="9">
        <v>0.65</v>
      </c>
      <c r="G79" s="10">
        <f t="shared" si="7"/>
        <v>0</v>
      </c>
      <c r="H79" s="9">
        <f t="shared" si="8"/>
        <v>0</v>
      </c>
      <c r="I79" s="9">
        <f t="shared" si="9"/>
        <v>0</v>
      </c>
    </row>
    <row r="80" spans="1:9" ht="17.25" customHeight="1" x14ac:dyDescent="0.25">
      <c r="A80" s="32">
        <v>9788886423229</v>
      </c>
      <c r="B80" s="6" t="s">
        <v>45</v>
      </c>
      <c r="C80" s="7">
        <v>0</v>
      </c>
      <c r="D80" s="8">
        <f t="shared" si="5"/>
        <v>0</v>
      </c>
      <c r="E80" s="8">
        <f t="shared" si="6"/>
        <v>0</v>
      </c>
      <c r="F80" s="9">
        <v>2.6</v>
      </c>
      <c r="G80" s="10">
        <f t="shared" si="7"/>
        <v>0</v>
      </c>
      <c r="H80" s="9">
        <f t="shared" si="8"/>
        <v>0</v>
      </c>
      <c r="I80" s="9">
        <f t="shared" si="9"/>
        <v>0</v>
      </c>
    </row>
    <row r="81" spans="1:9" ht="17.25" customHeight="1" x14ac:dyDescent="0.25">
      <c r="A81" s="32">
        <v>9788895983448</v>
      </c>
      <c r="B81" s="6" t="s">
        <v>45</v>
      </c>
      <c r="C81" s="7">
        <v>0</v>
      </c>
      <c r="D81" s="8">
        <f>ROUND(C81*70%,0)</f>
        <v>0</v>
      </c>
      <c r="E81" s="8">
        <f>ROUND(C81-D81,0)</f>
        <v>0</v>
      </c>
      <c r="F81" s="9">
        <v>3.5</v>
      </c>
      <c r="G81" s="10">
        <f>E81*F81</f>
        <v>0</v>
      </c>
      <c r="H81" s="9">
        <f>ROUNDDOWN(G81/1.04,2)</f>
        <v>0</v>
      </c>
      <c r="I81" s="9">
        <f>ROUND(G81-H81,2)</f>
        <v>0</v>
      </c>
    </row>
    <row r="82" spans="1:9" ht="17.25" customHeight="1" x14ac:dyDescent="0.25">
      <c r="A82" s="32">
        <v>9788895983301</v>
      </c>
      <c r="B82" s="6" t="s">
        <v>46</v>
      </c>
      <c r="C82" s="7">
        <v>0</v>
      </c>
      <c r="D82" s="8">
        <f>ROUND(C82*70%,0)</f>
        <v>0</v>
      </c>
      <c r="E82" s="8">
        <f>ROUND(C82-D82,0)</f>
        <v>0</v>
      </c>
      <c r="F82" s="9">
        <v>2.8</v>
      </c>
      <c r="G82" s="10">
        <f>E82*F82</f>
        <v>0</v>
      </c>
      <c r="H82" s="9">
        <f>ROUNDDOWN(G82/1.04,2)</f>
        <v>0</v>
      </c>
      <c r="I82" s="9">
        <f>ROUND(G82-H82,2)</f>
        <v>0</v>
      </c>
    </row>
    <row r="83" spans="1:9" ht="17.25" customHeight="1" x14ac:dyDescent="0.25">
      <c r="A83" s="32">
        <v>9788886423335</v>
      </c>
      <c r="B83" s="6" t="s">
        <v>47</v>
      </c>
      <c r="C83" s="7">
        <v>0</v>
      </c>
      <c r="D83" s="8">
        <f t="shared" si="5"/>
        <v>0</v>
      </c>
      <c r="E83" s="8">
        <f t="shared" si="6"/>
        <v>0</v>
      </c>
      <c r="F83" s="9">
        <v>2.58</v>
      </c>
      <c r="G83" s="10">
        <f t="shared" si="7"/>
        <v>0</v>
      </c>
      <c r="H83" s="9">
        <f t="shared" si="8"/>
        <v>0</v>
      </c>
      <c r="I83" s="9">
        <f t="shared" si="9"/>
        <v>0</v>
      </c>
    </row>
    <row r="84" spans="1:9" ht="17.25" customHeight="1" x14ac:dyDescent="0.25">
      <c r="A84" s="32">
        <v>9788895983486</v>
      </c>
      <c r="B84" s="6" t="s">
        <v>47</v>
      </c>
      <c r="C84" s="7">
        <v>0</v>
      </c>
      <c r="D84" s="8">
        <f>ROUND(C84*70%,0)</f>
        <v>0</v>
      </c>
      <c r="E84" s="8">
        <f>ROUND(C84-D84,0)</f>
        <v>0</v>
      </c>
      <c r="F84" s="9">
        <v>3</v>
      </c>
      <c r="G84" s="10">
        <f>E84*F84</f>
        <v>0</v>
      </c>
      <c r="H84" s="9">
        <f>ROUNDDOWN(G84/1.04,2)</f>
        <v>0</v>
      </c>
      <c r="I84" s="9">
        <f>ROUND(G84-H84,2)</f>
        <v>0</v>
      </c>
    </row>
    <row r="85" spans="1:9" ht="17.25" customHeight="1" x14ac:dyDescent="0.25">
      <c r="A85" s="32">
        <v>48</v>
      </c>
      <c r="B85" s="6" t="s">
        <v>133</v>
      </c>
      <c r="C85" s="7">
        <v>0</v>
      </c>
      <c r="D85" s="8">
        <f t="shared" si="5"/>
        <v>0</v>
      </c>
      <c r="E85" s="8">
        <f t="shared" si="6"/>
        <v>0</v>
      </c>
      <c r="F85" s="9">
        <v>9.3000000000000007</v>
      </c>
      <c r="G85" s="10">
        <f t="shared" si="7"/>
        <v>0</v>
      </c>
      <c r="H85" s="9">
        <f t="shared" si="8"/>
        <v>0</v>
      </c>
      <c r="I85" s="9">
        <f t="shared" si="9"/>
        <v>0</v>
      </c>
    </row>
    <row r="86" spans="1:9" ht="17.25" customHeight="1" x14ac:dyDescent="0.25">
      <c r="A86" s="32">
        <v>46</v>
      </c>
      <c r="B86" s="6" t="s">
        <v>134</v>
      </c>
      <c r="C86" s="7">
        <v>0</v>
      </c>
      <c r="D86" s="8">
        <f t="shared" si="5"/>
        <v>0</v>
      </c>
      <c r="E86" s="8">
        <f t="shared" si="6"/>
        <v>0</v>
      </c>
      <c r="F86" s="9">
        <v>7.75</v>
      </c>
      <c r="G86" s="10">
        <f t="shared" si="7"/>
        <v>0</v>
      </c>
      <c r="H86" s="9">
        <f t="shared" si="8"/>
        <v>0</v>
      </c>
      <c r="I86" s="9">
        <f t="shared" si="9"/>
        <v>0</v>
      </c>
    </row>
    <row r="87" spans="1:9" ht="17.25" customHeight="1" x14ac:dyDescent="0.25">
      <c r="A87" s="32">
        <v>47</v>
      </c>
      <c r="B87" s="6" t="s">
        <v>135</v>
      </c>
      <c r="C87" s="7">
        <v>0</v>
      </c>
      <c r="D87" s="8">
        <f t="shared" si="5"/>
        <v>0</v>
      </c>
      <c r="E87" s="8">
        <f t="shared" si="6"/>
        <v>0</v>
      </c>
      <c r="F87" s="9">
        <v>7.75</v>
      </c>
      <c r="G87" s="10">
        <f t="shared" si="7"/>
        <v>0</v>
      </c>
      <c r="H87" s="9">
        <f t="shared" si="8"/>
        <v>0</v>
      </c>
      <c r="I87" s="9">
        <f t="shared" si="9"/>
        <v>0</v>
      </c>
    </row>
    <row r="88" spans="1:9" ht="17.25" customHeight="1" x14ac:dyDescent="0.25">
      <c r="A88" s="32">
        <v>9788886423434</v>
      </c>
      <c r="B88" s="6" t="s">
        <v>136</v>
      </c>
      <c r="C88" s="7">
        <v>0</v>
      </c>
      <c r="D88" s="8">
        <f t="shared" si="5"/>
        <v>0</v>
      </c>
      <c r="E88" s="8">
        <f t="shared" si="6"/>
        <v>0</v>
      </c>
      <c r="F88" s="9">
        <v>1.55</v>
      </c>
      <c r="G88" s="10">
        <f t="shared" si="7"/>
        <v>0</v>
      </c>
      <c r="H88" s="9">
        <f t="shared" si="8"/>
        <v>0</v>
      </c>
      <c r="I88" s="9">
        <f t="shared" si="9"/>
        <v>0</v>
      </c>
    </row>
    <row r="89" spans="1:9" ht="17.25" customHeight="1" x14ac:dyDescent="0.25">
      <c r="A89" s="32">
        <v>9788886423274</v>
      </c>
      <c r="B89" s="6" t="s">
        <v>137</v>
      </c>
      <c r="C89" s="7">
        <v>0</v>
      </c>
      <c r="D89" s="8">
        <f t="shared" si="5"/>
        <v>0</v>
      </c>
      <c r="E89" s="8">
        <f t="shared" si="6"/>
        <v>0</v>
      </c>
      <c r="F89" s="9">
        <v>1.55</v>
      </c>
      <c r="G89" s="10">
        <f t="shared" si="7"/>
        <v>0</v>
      </c>
      <c r="H89" s="9">
        <f t="shared" si="8"/>
        <v>0</v>
      </c>
      <c r="I89" s="9">
        <f t="shared" si="9"/>
        <v>0</v>
      </c>
    </row>
    <row r="90" spans="1:9" ht="17.25" customHeight="1" x14ac:dyDescent="0.25">
      <c r="A90" s="32">
        <v>9788895983516</v>
      </c>
      <c r="B90" s="6" t="s">
        <v>48</v>
      </c>
      <c r="C90" s="7">
        <v>0</v>
      </c>
      <c r="D90" s="8">
        <f>ROUND(C90*70%,0)</f>
        <v>0</v>
      </c>
      <c r="E90" s="8">
        <f>ROUND(C90-D90,0)</f>
        <v>0</v>
      </c>
      <c r="F90" s="9">
        <v>3</v>
      </c>
      <c r="G90" s="10">
        <f>E90*F90</f>
        <v>0</v>
      </c>
      <c r="H90" s="9">
        <f>ROUNDDOWN(G90/1.04,2)</f>
        <v>0</v>
      </c>
      <c r="I90" s="9">
        <f>ROUND(G90-H90,2)</f>
        <v>0</v>
      </c>
    </row>
    <row r="91" spans="1:9" ht="17.25" customHeight="1" x14ac:dyDescent="0.25">
      <c r="A91" s="32">
        <v>9788886423441</v>
      </c>
      <c r="B91" s="6" t="s">
        <v>49</v>
      </c>
      <c r="C91" s="7">
        <v>0</v>
      </c>
      <c r="D91" s="8">
        <f t="shared" si="5"/>
        <v>0</v>
      </c>
      <c r="E91" s="8">
        <f t="shared" si="6"/>
        <v>0</v>
      </c>
      <c r="F91" s="9">
        <v>2.58</v>
      </c>
      <c r="G91" s="10">
        <f t="shared" si="7"/>
        <v>0</v>
      </c>
      <c r="H91" s="9">
        <f t="shared" si="8"/>
        <v>0</v>
      </c>
      <c r="I91" s="9">
        <f t="shared" si="9"/>
        <v>0</v>
      </c>
    </row>
    <row r="92" spans="1:9" ht="17.25" customHeight="1" x14ac:dyDescent="0.25">
      <c r="A92" s="32">
        <v>9788886423328</v>
      </c>
      <c r="B92" s="6" t="s">
        <v>50</v>
      </c>
      <c r="C92" s="7">
        <v>0</v>
      </c>
      <c r="D92" s="8">
        <f t="shared" si="5"/>
        <v>0</v>
      </c>
      <c r="E92" s="8">
        <f t="shared" si="6"/>
        <v>0</v>
      </c>
      <c r="F92" s="9">
        <v>2.58</v>
      </c>
      <c r="G92" s="10">
        <f t="shared" si="7"/>
        <v>0</v>
      </c>
      <c r="H92" s="9">
        <f t="shared" si="8"/>
        <v>0</v>
      </c>
      <c r="I92" s="9">
        <f t="shared" si="9"/>
        <v>0</v>
      </c>
    </row>
    <row r="93" spans="1:9" ht="17.25" customHeight="1" x14ac:dyDescent="0.25">
      <c r="A93" s="32">
        <v>9788895983202</v>
      </c>
      <c r="B93" s="6" t="s">
        <v>50</v>
      </c>
      <c r="C93" s="7">
        <v>0</v>
      </c>
      <c r="D93" s="8">
        <f t="shared" si="5"/>
        <v>0</v>
      </c>
      <c r="E93" s="8">
        <f>ROUND(C93-D93,0)</f>
        <v>0</v>
      </c>
      <c r="F93" s="9">
        <v>3</v>
      </c>
      <c r="G93" s="10">
        <f>E93*F93</f>
        <v>0</v>
      </c>
      <c r="H93" s="9">
        <f t="shared" si="8"/>
        <v>0</v>
      </c>
      <c r="I93" s="9">
        <f>ROUND(G93-H93,2)</f>
        <v>0</v>
      </c>
    </row>
    <row r="94" spans="1:9" ht="17.25" customHeight="1" x14ac:dyDescent="0.25">
      <c r="A94" s="32">
        <v>9788886423342</v>
      </c>
      <c r="B94" s="6" t="s">
        <v>138</v>
      </c>
      <c r="C94" s="7">
        <v>0</v>
      </c>
      <c r="D94" s="8">
        <f t="shared" si="5"/>
        <v>0</v>
      </c>
      <c r="E94" s="8">
        <f t="shared" si="6"/>
        <v>0</v>
      </c>
      <c r="F94" s="9">
        <v>5.16</v>
      </c>
      <c r="G94" s="10">
        <f t="shared" si="7"/>
        <v>0</v>
      </c>
      <c r="H94" s="9">
        <f t="shared" si="8"/>
        <v>0</v>
      </c>
      <c r="I94" s="9">
        <f t="shared" si="9"/>
        <v>0</v>
      </c>
    </row>
    <row r="95" spans="1:9" ht="17.25" customHeight="1" x14ac:dyDescent="0.25">
      <c r="A95" s="32">
        <v>9788895983004</v>
      </c>
      <c r="B95" s="6" t="s">
        <v>51</v>
      </c>
      <c r="C95" s="7">
        <v>0</v>
      </c>
      <c r="D95" s="8">
        <f t="shared" si="5"/>
        <v>0</v>
      </c>
      <c r="E95" s="8">
        <f t="shared" si="6"/>
        <v>0</v>
      </c>
      <c r="F95" s="9">
        <v>0.9</v>
      </c>
      <c r="G95" s="10">
        <f t="shared" si="7"/>
        <v>0</v>
      </c>
      <c r="H95" s="9">
        <f t="shared" si="8"/>
        <v>0</v>
      </c>
      <c r="I95" s="9">
        <f t="shared" si="9"/>
        <v>0</v>
      </c>
    </row>
    <row r="96" spans="1:9" ht="17.25" customHeight="1" x14ac:dyDescent="0.25">
      <c r="A96" s="32">
        <v>9788886423397</v>
      </c>
      <c r="B96" s="6" t="s">
        <v>139</v>
      </c>
      <c r="C96" s="7">
        <v>0</v>
      </c>
      <c r="D96" s="8">
        <f t="shared" si="5"/>
        <v>0</v>
      </c>
      <c r="E96" s="8">
        <f t="shared" si="6"/>
        <v>0</v>
      </c>
      <c r="F96" s="9">
        <v>6.2</v>
      </c>
      <c r="G96" s="10">
        <f t="shared" si="7"/>
        <v>0</v>
      </c>
      <c r="H96" s="9">
        <f t="shared" si="8"/>
        <v>0</v>
      </c>
      <c r="I96" s="9">
        <f t="shared" si="9"/>
        <v>0</v>
      </c>
    </row>
    <row r="97" spans="1:9" ht="17.25" customHeight="1" x14ac:dyDescent="0.25">
      <c r="A97" s="33">
        <v>9788886423779</v>
      </c>
      <c r="B97" s="6" t="s">
        <v>52</v>
      </c>
      <c r="C97" s="7">
        <v>0</v>
      </c>
      <c r="D97" s="8">
        <f t="shared" si="5"/>
        <v>0</v>
      </c>
      <c r="E97" s="8">
        <f t="shared" si="6"/>
        <v>0</v>
      </c>
      <c r="F97" s="9">
        <v>1</v>
      </c>
      <c r="G97" s="10">
        <f t="shared" si="7"/>
        <v>0</v>
      </c>
      <c r="H97" s="9">
        <f t="shared" si="8"/>
        <v>0</v>
      </c>
      <c r="I97" s="9">
        <f t="shared" si="9"/>
        <v>0</v>
      </c>
    </row>
    <row r="98" spans="1:9" ht="17.25" customHeight="1" x14ac:dyDescent="0.25">
      <c r="A98" s="33">
        <v>9788895983592</v>
      </c>
      <c r="B98" s="6" t="s">
        <v>52</v>
      </c>
      <c r="C98" s="7">
        <v>0</v>
      </c>
      <c r="D98" s="8">
        <f>ROUND(C98*70%,0)</f>
        <v>0</v>
      </c>
      <c r="E98" s="8">
        <f>ROUND(C98-D98,0)</f>
        <v>0</v>
      </c>
      <c r="F98" s="9">
        <v>1</v>
      </c>
      <c r="G98" s="10">
        <f>E98*F98</f>
        <v>0</v>
      </c>
      <c r="H98" s="9">
        <f>ROUNDDOWN(G98/1.04,2)</f>
        <v>0</v>
      </c>
      <c r="I98" s="9">
        <f>ROUND(G98-H98,2)</f>
        <v>0</v>
      </c>
    </row>
    <row r="99" spans="1:9" ht="17.25" customHeight="1" x14ac:dyDescent="0.25">
      <c r="A99" s="33">
        <v>9788886423588</v>
      </c>
      <c r="B99" s="6" t="s">
        <v>53</v>
      </c>
      <c r="C99" s="7">
        <v>0</v>
      </c>
      <c r="D99" s="8">
        <f t="shared" si="5"/>
        <v>0</v>
      </c>
      <c r="E99" s="8">
        <f t="shared" si="6"/>
        <v>0</v>
      </c>
      <c r="F99" s="9">
        <v>0.65</v>
      </c>
      <c r="G99" s="10">
        <f t="shared" si="7"/>
        <v>0</v>
      </c>
      <c r="H99" s="9">
        <f t="shared" si="8"/>
        <v>0</v>
      </c>
      <c r="I99" s="9">
        <f t="shared" si="9"/>
        <v>0</v>
      </c>
    </row>
    <row r="100" spans="1:9" ht="17.25" customHeight="1" x14ac:dyDescent="0.25">
      <c r="A100" s="33">
        <v>9788895983585</v>
      </c>
      <c r="B100" s="6" t="s">
        <v>53</v>
      </c>
      <c r="C100" s="7">
        <v>0</v>
      </c>
      <c r="D100" s="8">
        <f>ROUND(C100*70%,0)</f>
        <v>0</v>
      </c>
      <c r="E100" s="8">
        <f>ROUND(C100-D100,0)</f>
        <v>0</v>
      </c>
      <c r="F100" s="9">
        <v>0.8</v>
      </c>
      <c r="G100" s="10">
        <f>E100*F100</f>
        <v>0</v>
      </c>
      <c r="H100" s="9">
        <f>ROUNDDOWN(G100/1.04,2)</f>
        <v>0</v>
      </c>
      <c r="I100" s="9">
        <f>ROUND(G100-H100,2)</f>
        <v>0</v>
      </c>
    </row>
    <row r="101" spans="1:9" ht="17.25" customHeight="1" x14ac:dyDescent="0.25">
      <c r="A101" s="34">
        <v>6002014000063</v>
      </c>
      <c r="B101" s="6" t="s">
        <v>140</v>
      </c>
      <c r="C101" s="7">
        <v>0</v>
      </c>
      <c r="D101" s="8">
        <f t="shared" si="5"/>
        <v>0</v>
      </c>
      <c r="E101" s="8">
        <f t="shared" si="6"/>
        <v>0</v>
      </c>
      <c r="F101" s="9">
        <v>0.2</v>
      </c>
      <c r="G101" s="10">
        <f t="shared" si="7"/>
        <v>0</v>
      </c>
      <c r="H101" s="9">
        <f t="shared" si="8"/>
        <v>0</v>
      </c>
      <c r="I101" s="9">
        <f t="shared" si="9"/>
        <v>0</v>
      </c>
    </row>
    <row r="102" spans="1:9" ht="17.25" customHeight="1" x14ac:dyDescent="0.25">
      <c r="A102" s="34">
        <v>9788895983561</v>
      </c>
      <c r="B102" s="6" t="s">
        <v>54</v>
      </c>
      <c r="C102" s="7">
        <v>0</v>
      </c>
      <c r="D102" s="8">
        <f>ROUND(C102*70%,0)</f>
        <v>0</v>
      </c>
      <c r="E102" s="8">
        <f>ROUND(C102-D102,0)</f>
        <v>0</v>
      </c>
      <c r="F102" s="9">
        <v>1</v>
      </c>
      <c r="G102" s="10">
        <f>E102*F102</f>
        <v>0</v>
      </c>
      <c r="H102" s="9">
        <f>ROUNDDOWN(G102/1.04,2)</f>
        <v>0</v>
      </c>
      <c r="I102" s="9">
        <f>ROUND(G102-H102,2)</f>
        <v>0</v>
      </c>
    </row>
    <row r="103" spans="1:9" ht="17.25" customHeight="1" x14ac:dyDescent="0.25">
      <c r="A103" s="33">
        <v>9788886423946</v>
      </c>
      <c r="B103" s="6" t="s">
        <v>55</v>
      </c>
      <c r="C103" s="7">
        <v>0</v>
      </c>
      <c r="D103" s="8">
        <f t="shared" si="5"/>
        <v>0</v>
      </c>
      <c r="E103" s="8">
        <f t="shared" si="6"/>
        <v>0</v>
      </c>
      <c r="F103" s="9">
        <v>2.8</v>
      </c>
      <c r="G103" s="10">
        <f t="shared" si="7"/>
        <v>0</v>
      </c>
      <c r="H103" s="9">
        <f t="shared" si="8"/>
        <v>0</v>
      </c>
      <c r="I103" s="9">
        <f t="shared" si="9"/>
        <v>0</v>
      </c>
    </row>
    <row r="104" spans="1:9" ht="17.25" customHeight="1" x14ac:dyDescent="0.25">
      <c r="A104" s="33">
        <v>9788886423953</v>
      </c>
      <c r="B104" s="6" t="s">
        <v>56</v>
      </c>
      <c r="C104" s="7">
        <v>0</v>
      </c>
      <c r="D104" s="8">
        <f t="shared" si="5"/>
        <v>0</v>
      </c>
      <c r="E104" s="8">
        <f t="shared" si="6"/>
        <v>0</v>
      </c>
      <c r="F104" s="9">
        <v>5</v>
      </c>
      <c r="G104" s="10">
        <f t="shared" si="7"/>
        <v>0</v>
      </c>
      <c r="H104" s="9">
        <f t="shared" si="8"/>
        <v>0</v>
      </c>
      <c r="I104" s="9">
        <f t="shared" si="9"/>
        <v>0</v>
      </c>
    </row>
    <row r="105" spans="1:9" ht="17.25" customHeight="1" x14ac:dyDescent="0.25">
      <c r="A105" s="32">
        <v>9788886423977</v>
      </c>
      <c r="B105" s="6" t="s">
        <v>141</v>
      </c>
      <c r="C105" s="7">
        <v>0</v>
      </c>
      <c r="D105" s="8">
        <f t="shared" si="5"/>
        <v>0</v>
      </c>
      <c r="E105" s="8">
        <f t="shared" si="6"/>
        <v>0</v>
      </c>
      <c r="F105" s="9">
        <v>7.75</v>
      </c>
      <c r="G105" s="10">
        <f t="shared" si="7"/>
        <v>0</v>
      </c>
      <c r="H105" s="9">
        <f t="shared" si="8"/>
        <v>0</v>
      </c>
      <c r="I105" s="9">
        <f t="shared" si="9"/>
        <v>0</v>
      </c>
    </row>
    <row r="106" spans="1:9" ht="17.25" customHeight="1" x14ac:dyDescent="0.25">
      <c r="A106" s="32">
        <v>9788886423267</v>
      </c>
      <c r="B106" s="6" t="s">
        <v>142</v>
      </c>
      <c r="C106" s="7">
        <v>0</v>
      </c>
      <c r="D106" s="8">
        <f t="shared" si="5"/>
        <v>0</v>
      </c>
      <c r="E106" s="8">
        <f t="shared" si="6"/>
        <v>0</v>
      </c>
      <c r="F106" s="9">
        <v>12.91</v>
      </c>
      <c r="G106" s="10">
        <f t="shared" si="7"/>
        <v>0</v>
      </c>
      <c r="H106" s="9">
        <f t="shared" si="8"/>
        <v>0</v>
      </c>
      <c r="I106" s="9">
        <f t="shared" si="9"/>
        <v>0</v>
      </c>
    </row>
    <row r="107" spans="1:9" ht="17.25" customHeight="1" x14ac:dyDescent="0.25">
      <c r="A107" s="32">
        <v>9788886423465</v>
      </c>
      <c r="B107" s="6" t="s">
        <v>143</v>
      </c>
      <c r="C107" s="7">
        <v>0</v>
      </c>
      <c r="D107" s="8">
        <f t="shared" si="5"/>
        <v>0</v>
      </c>
      <c r="E107" s="8">
        <f t="shared" si="6"/>
        <v>0</v>
      </c>
      <c r="F107" s="9">
        <v>12.91</v>
      </c>
      <c r="G107" s="10">
        <f t="shared" si="7"/>
        <v>0</v>
      </c>
      <c r="H107" s="9">
        <f t="shared" si="8"/>
        <v>0</v>
      </c>
      <c r="I107" s="9">
        <f t="shared" si="9"/>
        <v>0</v>
      </c>
    </row>
    <row r="108" spans="1:9" ht="17.25" customHeight="1" x14ac:dyDescent="0.25">
      <c r="A108" s="32">
        <v>9788886423076</v>
      </c>
      <c r="B108" s="6" t="s">
        <v>57</v>
      </c>
      <c r="C108" s="7">
        <v>0</v>
      </c>
      <c r="D108" s="8">
        <f t="shared" si="5"/>
        <v>0</v>
      </c>
      <c r="E108" s="8">
        <f t="shared" si="6"/>
        <v>0</v>
      </c>
      <c r="F108" s="9">
        <v>2.1</v>
      </c>
      <c r="G108" s="10">
        <f t="shared" si="7"/>
        <v>0</v>
      </c>
      <c r="H108" s="9">
        <f t="shared" si="8"/>
        <v>0</v>
      </c>
      <c r="I108" s="9">
        <f t="shared" si="9"/>
        <v>0</v>
      </c>
    </row>
    <row r="109" spans="1:9" ht="17.25" customHeight="1" x14ac:dyDescent="0.25">
      <c r="A109" s="32">
        <v>9788886423915</v>
      </c>
      <c r="B109" s="6" t="s">
        <v>58</v>
      </c>
      <c r="C109" s="7">
        <v>0</v>
      </c>
      <c r="D109" s="8">
        <f t="shared" si="5"/>
        <v>0</v>
      </c>
      <c r="E109" s="8">
        <f t="shared" si="6"/>
        <v>0</v>
      </c>
      <c r="F109" s="9">
        <v>6</v>
      </c>
      <c r="G109" s="10">
        <f t="shared" si="7"/>
        <v>0</v>
      </c>
      <c r="H109" s="9">
        <f t="shared" si="8"/>
        <v>0</v>
      </c>
      <c r="I109" s="9">
        <f t="shared" si="9"/>
        <v>0</v>
      </c>
    </row>
    <row r="110" spans="1:9" ht="17.25" customHeight="1" x14ac:dyDescent="0.25">
      <c r="A110" s="32">
        <v>9788886423687</v>
      </c>
      <c r="B110" s="6" t="s">
        <v>59</v>
      </c>
      <c r="C110" s="7">
        <v>0</v>
      </c>
      <c r="D110" s="8">
        <f>ROUND(C110*70%,0)</f>
        <v>0</v>
      </c>
      <c r="E110" s="8">
        <f>ROUND(C110-D110,0)</f>
        <v>0</v>
      </c>
      <c r="F110" s="9">
        <v>3.4</v>
      </c>
      <c r="G110" s="10">
        <f>E110*F110</f>
        <v>0</v>
      </c>
      <c r="H110" s="9">
        <f>ROUNDDOWN(G110/1.04,2)</f>
        <v>0</v>
      </c>
      <c r="I110" s="9">
        <f>ROUND(G110-H110,2)</f>
        <v>0</v>
      </c>
    </row>
    <row r="111" spans="1:9" ht="17.25" customHeight="1" x14ac:dyDescent="0.25">
      <c r="A111" s="32">
        <v>9788886423786</v>
      </c>
      <c r="B111" s="6" t="s">
        <v>144</v>
      </c>
      <c r="C111" s="7">
        <v>0</v>
      </c>
      <c r="D111" s="8">
        <f>ROUND(C111*70%,0)</f>
        <v>0</v>
      </c>
      <c r="E111" s="8">
        <f>ROUND(C111-D111,0)</f>
        <v>0</v>
      </c>
      <c r="F111" s="9">
        <v>3.4</v>
      </c>
      <c r="G111" s="10">
        <f>E111*F111</f>
        <v>0</v>
      </c>
      <c r="H111" s="9">
        <f>ROUNDDOWN(G111/1.04,2)</f>
        <v>0</v>
      </c>
      <c r="I111" s="9">
        <f>ROUND(G111-H111,2)</f>
        <v>0</v>
      </c>
    </row>
    <row r="112" spans="1:9" ht="17.25" customHeight="1" x14ac:dyDescent="0.25">
      <c r="A112" s="32">
        <v>9788886423823</v>
      </c>
      <c r="B112" s="6" t="s">
        <v>145</v>
      </c>
      <c r="C112" s="7">
        <v>0</v>
      </c>
      <c r="D112" s="8">
        <f>ROUND(C112*70%,0)</f>
        <v>0</v>
      </c>
      <c r="E112" s="8">
        <f>ROUND(C112-D112,0)</f>
        <v>0</v>
      </c>
      <c r="F112" s="9">
        <v>3.4</v>
      </c>
      <c r="G112" s="10">
        <f>E112*F112</f>
        <v>0</v>
      </c>
      <c r="H112" s="9">
        <f>ROUNDDOWN(G112/1.04,2)</f>
        <v>0</v>
      </c>
      <c r="I112" s="9">
        <f>ROUND(G112-H112,2)</f>
        <v>0</v>
      </c>
    </row>
    <row r="113" spans="1:9" ht="17.25" customHeight="1" x14ac:dyDescent="0.25">
      <c r="A113" s="32">
        <v>9788895983073</v>
      </c>
      <c r="B113" s="6" t="s">
        <v>60</v>
      </c>
      <c r="C113" s="7">
        <v>0</v>
      </c>
      <c r="D113" s="8">
        <f t="shared" si="5"/>
        <v>0</v>
      </c>
      <c r="E113" s="8">
        <f t="shared" si="6"/>
        <v>0</v>
      </c>
      <c r="F113" s="9">
        <v>5</v>
      </c>
      <c r="G113" s="10">
        <f t="shared" si="7"/>
        <v>0</v>
      </c>
      <c r="H113" s="9">
        <f t="shared" si="8"/>
        <v>0</v>
      </c>
      <c r="I113" s="9">
        <f t="shared" si="9"/>
        <v>0</v>
      </c>
    </row>
    <row r="114" spans="1:9" ht="17.25" customHeight="1" x14ac:dyDescent="0.25">
      <c r="A114" s="32">
        <v>9788886423809</v>
      </c>
      <c r="B114" s="6" t="s">
        <v>87</v>
      </c>
      <c r="C114" s="7">
        <v>0</v>
      </c>
      <c r="D114" s="8">
        <f t="shared" si="5"/>
        <v>0</v>
      </c>
      <c r="E114" s="8">
        <f t="shared" si="6"/>
        <v>0</v>
      </c>
      <c r="F114" s="9">
        <v>5</v>
      </c>
      <c r="G114" s="10">
        <f t="shared" si="7"/>
        <v>0</v>
      </c>
      <c r="H114" s="9">
        <f t="shared" si="8"/>
        <v>0</v>
      </c>
      <c r="I114" s="9">
        <f t="shared" si="9"/>
        <v>0</v>
      </c>
    </row>
    <row r="115" spans="1:9" ht="17.25" customHeight="1" x14ac:dyDescent="0.25">
      <c r="A115" s="32">
        <v>9788886423830</v>
      </c>
      <c r="B115" s="6" t="s">
        <v>146</v>
      </c>
      <c r="C115" s="7">
        <v>0</v>
      </c>
      <c r="D115" s="8">
        <f t="shared" si="5"/>
        <v>0</v>
      </c>
      <c r="E115" s="8">
        <f t="shared" si="6"/>
        <v>0</v>
      </c>
      <c r="F115" s="9">
        <v>5</v>
      </c>
      <c r="G115" s="10">
        <f t="shared" si="7"/>
        <v>0</v>
      </c>
      <c r="H115" s="9">
        <f t="shared" si="8"/>
        <v>0</v>
      </c>
      <c r="I115" s="9">
        <f t="shared" si="9"/>
        <v>0</v>
      </c>
    </row>
    <row r="116" spans="1:9" ht="17.25" customHeight="1" x14ac:dyDescent="0.25">
      <c r="A116" s="32">
        <v>9788895983615</v>
      </c>
      <c r="B116" s="6" t="s">
        <v>61</v>
      </c>
      <c r="C116" s="7">
        <v>0</v>
      </c>
      <c r="D116" s="8">
        <f>ROUND(C116*70%,0)</f>
        <v>0</v>
      </c>
      <c r="E116" s="8">
        <f>ROUND(C116-D116,0)</f>
        <v>0</v>
      </c>
      <c r="F116" s="9">
        <v>6</v>
      </c>
      <c r="G116" s="10">
        <f>E116*F116</f>
        <v>0</v>
      </c>
      <c r="H116" s="9">
        <f>ROUNDDOWN(G116/1.04,2)</f>
        <v>0</v>
      </c>
      <c r="I116" s="9">
        <f>ROUND(G116-H116,2)</f>
        <v>0</v>
      </c>
    </row>
    <row r="117" spans="1:9" ht="17.25" customHeight="1" x14ac:dyDescent="0.25">
      <c r="A117" s="32">
        <v>9788886423052</v>
      </c>
      <c r="B117" s="6" t="s">
        <v>147</v>
      </c>
      <c r="C117" s="7">
        <v>0</v>
      </c>
      <c r="D117" s="8">
        <f t="shared" si="5"/>
        <v>0</v>
      </c>
      <c r="E117" s="8">
        <f t="shared" si="6"/>
        <v>0</v>
      </c>
      <c r="F117" s="9">
        <v>10.33</v>
      </c>
      <c r="G117" s="10">
        <f t="shared" si="7"/>
        <v>0</v>
      </c>
      <c r="H117" s="9">
        <f t="shared" si="8"/>
        <v>0</v>
      </c>
      <c r="I117" s="9">
        <f t="shared" si="9"/>
        <v>0</v>
      </c>
    </row>
    <row r="118" spans="1:9" ht="17.25" customHeight="1" x14ac:dyDescent="0.25">
      <c r="A118" s="32">
        <v>9788895983509</v>
      </c>
      <c r="B118" s="6" t="s">
        <v>62</v>
      </c>
      <c r="C118" s="7">
        <v>0</v>
      </c>
      <c r="D118" s="8">
        <f>ROUND(C118*70%,0)</f>
        <v>0</v>
      </c>
      <c r="E118" s="8">
        <f>ROUND(C118-D118,0)</f>
        <v>0</v>
      </c>
      <c r="F118" s="9">
        <v>9</v>
      </c>
      <c r="G118" s="10">
        <f>E118*F118</f>
        <v>0</v>
      </c>
      <c r="H118" s="9">
        <f>ROUNDDOWN(G118/1.04,2)</f>
        <v>0</v>
      </c>
      <c r="I118" s="9">
        <f>ROUND(G118-H118,2)</f>
        <v>0</v>
      </c>
    </row>
    <row r="119" spans="1:9" ht="17.25" customHeight="1" x14ac:dyDescent="0.25">
      <c r="A119" s="32">
        <v>9788886423960</v>
      </c>
      <c r="B119" s="6" t="s">
        <v>63</v>
      </c>
      <c r="C119" s="7">
        <v>0</v>
      </c>
      <c r="D119" s="8">
        <f t="shared" si="5"/>
        <v>0</v>
      </c>
      <c r="E119" s="8">
        <f t="shared" si="6"/>
        <v>0</v>
      </c>
      <c r="F119" s="9">
        <v>2.4</v>
      </c>
      <c r="G119" s="10">
        <f t="shared" si="7"/>
        <v>0</v>
      </c>
      <c r="H119" s="9">
        <f t="shared" si="8"/>
        <v>0</v>
      </c>
      <c r="I119" s="9">
        <f t="shared" si="9"/>
        <v>0</v>
      </c>
    </row>
    <row r="120" spans="1:9" ht="17.25" customHeight="1" x14ac:dyDescent="0.25">
      <c r="A120" s="32">
        <v>9788886423380</v>
      </c>
      <c r="B120" s="6" t="s">
        <v>148</v>
      </c>
      <c r="C120" s="7">
        <v>0</v>
      </c>
      <c r="D120" s="8">
        <f t="shared" si="5"/>
        <v>0</v>
      </c>
      <c r="E120" s="8">
        <f t="shared" si="6"/>
        <v>0</v>
      </c>
      <c r="F120" s="9">
        <v>7.75</v>
      </c>
      <c r="G120" s="10">
        <f t="shared" si="7"/>
        <v>0</v>
      </c>
      <c r="H120" s="9">
        <f t="shared" si="8"/>
        <v>0</v>
      </c>
      <c r="I120" s="9">
        <f t="shared" si="9"/>
        <v>0</v>
      </c>
    </row>
    <row r="121" spans="1:9" ht="17.25" customHeight="1" x14ac:dyDescent="0.25">
      <c r="A121" s="32">
        <v>9788895983417</v>
      </c>
      <c r="B121" s="6" t="s">
        <v>64</v>
      </c>
      <c r="C121" s="7">
        <v>0</v>
      </c>
      <c r="D121" s="8">
        <f>ROUND(C121*70%,0)</f>
        <v>0</v>
      </c>
      <c r="E121" s="8">
        <f>ROUND(C121-D121,0)</f>
        <v>0</v>
      </c>
      <c r="F121" s="9">
        <v>6</v>
      </c>
      <c r="G121" s="10">
        <f>E121*F121</f>
        <v>0</v>
      </c>
      <c r="H121" s="9">
        <f>ROUNDDOWN(G121/1.04,2)</f>
        <v>0</v>
      </c>
      <c r="I121" s="9">
        <f>ROUND(G121-H121,2)</f>
        <v>0</v>
      </c>
    </row>
    <row r="122" spans="1:9" ht="17.25" customHeight="1" x14ac:dyDescent="0.25">
      <c r="A122" s="32">
        <v>9788895983196</v>
      </c>
      <c r="B122" s="6" t="s">
        <v>65</v>
      </c>
      <c r="C122" s="7">
        <v>0</v>
      </c>
      <c r="D122" s="8">
        <f t="shared" si="5"/>
        <v>0</v>
      </c>
      <c r="E122" s="8">
        <f>ROUND(C122-D122,0)</f>
        <v>0</v>
      </c>
      <c r="F122" s="9">
        <v>15</v>
      </c>
      <c r="G122" s="10">
        <f>E122*F122</f>
        <v>0</v>
      </c>
      <c r="H122" s="9">
        <f t="shared" si="8"/>
        <v>0</v>
      </c>
      <c r="I122" s="9">
        <f>ROUND(G122-H122,2)</f>
        <v>0</v>
      </c>
    </row>
    <row r="123" spans="1:9" ht="17.25" customHeight="1" x14ac:dyDescent="0.25">
      <c r="A123" s="32">
        <v>9788886423502</v>
      </c>
      <c r="B123" s="6" t="s">
        <v>149</v>
      </c>
      <c r="C123" s="7">
        <v>0</v>
      </c>
      <c r="D123" s="8">
        <f t="shared" si="5"/>
        <v>0</v>
      </c>
      <c r="E123" s="8">
        <f t="shared" si="6"/>
        <v>0</v>
      </c>
      <c r="F123" s="9">
        <v>2.0699999999999998</v>
      </c>
      <c r="G123" s="10">
        <f t="shared" si="7"/>
        <v>0</v>
      </c>
      <c r="H123" s="9">
        <f t="shared" si="8"/>
        <v>0</v>
      </c>
      <c r="I123" s="9">
        <f t="shared" si="9"/>
        <v>0</v>
      </c>
    </row>
    <row r="124" spans="1:9" ht="17.25" customHeight="1" x14ac:dyDescent="0.25">
      <c r="A124" s="32">
        <v>9788886423533</v>
      </c>
      <c r="B124" s="6" t="s">
        <v>150</v>
      </c>
      <c r="C124" s="7">
        <v>0</v>
      </c>
      <c r="D124" s="8">
        <f t="shared" si="5"/>
        <v>0</v>
      </c>
      <c r="E124" s="8">
        <f t="shared" si="6"/>
        <v>0</v>
      </c>
      <c r="F124" s="9">
        <v>7</v>
      </c>
      <c r="G124" s="10">
        <f t="shared" si="7"/>
        <v>0</v>
      </c>
      <c r="H124" s="9">
        <f t="shared" si="8"/>
        <v>0</v>
      </c>
      <c r="I124" s="9">
        <f t="shared" si="9"/>
        <v>0</v>
      </c>
    </row>
    <row r="125" spans="1:9" ht="17.25" customHeight="1" x14ac:dyDescent="0.25">
      <c r="A125" s="32">
        <v>9788886423540</v>
      </c>
      <c r="B125" s="6" t="s">
        <v>66</v>
      </c>
      <c r="C125" s="7">
        <v>0</v>
      </c>
      <c r="D125" s="8">
        <f>ROUND(C125*70%,0)</f>
        <v>0</v>
      </c>
      <c r="E125" s="8">
        <f>ROUND(C125-D125,0)</f>
        <v>0</v>
      </c>
      <c r="F125" s="9">
        <v>3</v>
      </c>
      <c r="G125" s="10">
        <f>E125*F125</f>
        <v>0</v>
      </c>
      <c r="H125" s="9">
        <f>ROUNDDOWN(G125/1.04,2)</f>
        <v>0</v>
      </c>
      <c r="I125" s="9">
        <f>ROUND(G125-H125,2)</f>
        <v>0</v>
      </c>
    </row>
    <row r="126" spans="1:9" ht="17.25" customHeight="1" x14ac:dyDescent="0.25">
      <c r="A126" s="32">
        <v>9788886423694</v>
      </c>
      <c r="B126" s="6" t="s">
        <v>67</v>
      </c>
      <c r="C126" s="7">
        <v>0</v>
      </c>
      <c r="D126" s="8">
        <f t="shared" si="5"/>
        <v>0</v>
      </c>
      <c r="E126" s="8">
        <f t="shared" si="6"/>
        <v>0</v>
      </c>
      <c r="F126" s="9">
        <v>8</v>
      </c>
      <c r="G126" s="10">
        <f t="shared" si="7"/>
        <v>0</v>
      </c>
      <c r="H126" s="9">
        <f t="shared" si="8"/>
        <v>0</v>
      </c>
      <c r="I126" s="9">
        <f t="shared" si="9"/>
        <v>0</v>
      </c>
    </row>
    <row r="127" spans="1:9" ht="17.25" customHeight="1" x14ac:dyDescent="0.25">
      <c r="A127" s="32">
        <v>9788886423410</v>
      </c>
      <c r="B127" s="6" t="s">
        <v>151</v>
      </c>
      <c r="C127" s="7">
        <v>0</v>
      </c>
      <c r="D127" s="8">
        <f t="shared" si="5"/>
        <v>0</v>
      </c>
      <c r="E127" s="8">
        <f t="shared" si="6"/>
        <v>0</v>
      </c>
      <c r="F127" s="9">
        <v>7</v>
      </c>
      <c r="G127" s="10">
        <f t="shared" si="7"/>
        <v>0</v>
      </c>
      <c r="H127" s="9">
        <f t="shared" si="8"/>
        <v>0</v>
      </c>
      <c r="I127" s="9">
        <f t="shared" si="9"/>
        <v>0</v>
      </c>
    </row>
    <row r="128" spans="1:9" ht="17.25" customHeight="1" x14ac:dyDescent="0.25">
      <c r="A128" s="32">
        <v>9788895983493</v>
      </c>
      <c r="B128" s="6" t="s">
        <v>68</v>
      </c>
      <c r="C128" s="7">
        <v>0</v>
      </c>
      <c r="D128" s="8">
        <f>ROUND(C128*70%,0)</f>
        <v>0</v>
      </c>
      <c r="E128" s="8">
        <f>ROUND(C128-D128,0)</f>
        <v>0</v>
      </c>
      <c r="F128" s="9">
        <v>3</v>
      </c>
      <c r="G128" s="10">
        <f>E128*F128</f>
        <v>0</v>
      </c>
      <c r="H128" s="9">
        <f>ROUNDDOWN(G128/1.04,2)</f>
        <v>0</v>
      </c>
      <c r="I128" s="9">
        <f>ROUND(G128-H128,2)</f>
        <v>0</v>
      </c>
    </row>
    <row r="129" spans="1:9" ht="17.25" customHeight="1" x14ac:dyDescent="0.25">
      <c r="A129" s="32">
        <v>64</v>
      </c>
      <c r="B129" s="6" t="s">
        <v>152</v>
      </c>
      <c r="C129" s="7">
        <v>0</v>
      </c>
      <c r="D129" s="8">
        <f t="shared" si="5"/>
        <v>0</v>
      </c>
      <c r="E129" s="8">
        <f t="shared" si="6"/>
        <v>0</v>
      </c>
      <c r="F129" s="9">
        <v>2.0699999999999998</v>
      </c>
      <c r="G129" s="10">
        <f t="shared" si="7"/>
        <v>0</v>
      </c>
      <c r="H129" s="9">
        <f t="shared" si="8"/>
        <v>0</v>
      </c>
      <c r="I129" s="9">
        <f t="shared" si="9"/>
        <v>0</v>
      </c>
    </row>
    <row r="130" spans="1:9" ht="17.25" customHeight="1" x14ac:dyDescent="0.25">
      <c r="A130" s="32">
        <v>42</v>
      </c>
      <c r="B130" s="6" t="s">
        <v>153</v>
      </c>
      <c r="C130" s="7">
        <v>0</v>
      </c>
      <c r="D130" s="8">
        <f t="shared" si="5"/>
        <v>0</v>
      </c>
      <c r="E130" s="8">
        <f t="shared" si="6"/>
        <v>0</v>
      </c>
      <c r="F130" s="9">
        <v>1.29</v>
      </c>
      <c r="G130" s="10">
        <f t="shared" si="7"/>
        <v>0</v>
      </c>
      <c r="H130" s="9">
        <f t="shared" si="8"/>
        <v>0</v>
      </c>
      <c r="I130" s="9">
        <f t="shared" si="9"/>
        <v>0</v>
      </c>
    </row>
    <row r="131" spans="1:9" ht="17.25" customHeight="1" x14ac:dyDescent="0.25">
      <c r="A131" s="32">
        <v>9788895983042</v>
      </c>
      <c r="B131" s="6" t="s">
        <v>154</v>
      </c>
      <c r="C131" s="7">
        <v>0</v>
      </c>
      <c r="D131" s="8">
        <f t="shared" si="5"/>
        <v>0</v>
      </c>
      <c r="E131" s="8">
        <f t="shared" si="6"/>
        <v>0</v>
      </c>
      <c r="F131" s="9">
        <v>8</v>
      </c>
      <c r="G131" s="10">
        <f t="shared" si="7"/>
        <v>0</v>
      </c>
      <c r="H131" s="9">
        <f t="shared" si="8"/>
        <v>0</v>
      </c>
      <c r="I131" s="9">
        <f t="shared" si="9"/>
        <v>0</v>
      </c>
    </row>
    <row r="132" spans="1:9" ht="17.25" customHeight="1" x14ac:dyDescent="0.25">
      <c r="A132" s="32">
        <v>9788886423847</v>
      </c>
      <c r="B132" s="6" t="s">
        <v>155</v>
      </c>
      <c r="C132" s="7">
        <v>0</v>
      </c>
      <c r="D132" s="8">
        <f t="shared" ref="D132:D161" si="10">ROUND(C132*70%,0)</f>
        <v>0</v>
      </c>
      <c r="E132" s="8">
        <f t="shared" ref="E132:E161" si="11">ROUND(C132-D132,0)</f>
        <v>0</v>
      </c>
      <c r="F132" s="9">
        <v>6</v>
      </c>
      <c r="G132" s="10">
        <f t="shared" ref="G132:G161" si="12">E132*F132</f>
        <v>0</v>
      </c>
      <c r="H132" s="9">
        <f t="shared" ref="H132:H161" si="13">ROUNDDOWN(G132/1.04,2)</f>
        <v>0</v>
      </c>
      <c r="I132" s="9">
        <f t="shared" ref="I132:I161" si="14">ROUND(G132-H132,2)</f>
        <v>0</v>
      </c>
    </row>
    <row r="133" spans="1:9" ht="17.25" customHeight="1" x14ac:dyDescent="0.25">
      <c r="A133" s="32">
        <v>9788895983127</v>
      </c>
      <c r="B133" s="6" t="s">
        <v>69</v>
      </c>
      <c r="C133" s="7">
        <v>0</v>
      </c>
      <c r="D133" s="8">
        <f t="shared" si="10"/>
        <v>0</v>
      </c>
      <c r="E133" s="8">
        <f>ROUND(C133-D133,0)</f>
        <v>0</v>
      </c>
      <c r="F133" s="9">
        <v>14</v>
      </c>
      <c r="G133" s="10">
        <f>E133*F133</f>
        <v>0</v>
      </c>
      <c r="H133" s="9">
        <f t="shared" si="13"/>
        <v>0</v>
      </c>
      <c r="I133" s="9">
        <f>ROUND(G133-H133,2)</f>
        <v>0</v>
      </c>
    </row>
    <row r="134" spans="1:9" ht="17.25" customHeight="1" x14ac:dyDescent="0.25">
      <c r="A134" s="32">
        <v>9788886423366</v>
      </c>
      <c r="B134" s="6" t="s">
        <v>156</v>
      </c>
      <c r="C134" s="7">
        <v>0</v>
      </c>
      <c r="D134" s="8">
        <f t="shared" si="10"/>
        <v>0</v>
      </c>
      <c r="E134" s="8">
        <f t="shared" si="11"/>
        <v>0</v>
      </c>
      <c r="F134" s="9">
        <v>1.55</v>
      </c>
      <c r="G134" s="10">
        <f t="shared" si="12"/>
        <v>0</v>
      </c>
      <c r="H134" s="9">
        <f t="shared" si="13"/>
        <v>0</v>
      </c>
      <c r="I134" s="9">
        <f t="shared" si="14"/>
        <v>0</v>
      </c>
    </row>
    <row r="135" spans="1:9" ht="17.25" customHeight="1" x14ac:dyDescent="0.25">
      <c r="A135" s="32">
        <v>107</v>
      </c>
      <c r="B135" s="6" t="s">
        <v>157</v>
      </c>
      <c r="C135" s="7">
        <v>0</v>
      </c>
      <c r="D135" s="8">
        <f t="shared" si="10"/>
        <v>0</v>
      </c>
      <c r="E135" s="8">
        <f t="shared" si="11"/>
        <v>0</v>
      </c>
      <c r="F135" s="9">
        <v>2.0699999999999998</v>
      </c>
      <c r="G135" s="10">
        <f t="shared" si="12"/>
        <v>0</v>
      </c>
      <c r="H135" s="9">
        <f t="shared" si="13"/>
        <v>0</v>
      </c>
      <c r="I135" s="9">
        <f t="shared" si="14"/>
        <v>0</v>
      </c>
    </row>
    <row r="136" spans="1:9" ht="17.25" customHeight="1" x14ac:dyDescent="0.25">
      <c r="A136" s="32">
        <v>9788895983110</v>
      </c>
      <c r="B136" s="6" t="s">
        <v>158</v>
      </c>
      <c r="C136" s="7">
        <v>0</v>
      </c>
      <c r="D136" s="8">
        <f t="shared" si="10"/>
        <v>0</v>
      </c>
      <c r="E136" s="8">
        <f>ROUND(C136-D136,0)</f>
        <v>0</v>
      </c>
      <c r="F136" s="9">
        <v>12</v>
      </c>
      <c r="G136" s="10">
        <f>E136*F136</f>
        <v>0</v>
      </c>
      <c r="H136" s="9">
        <f t="shared" si="13"/>
        <v>0</v>
      </c>
      <c r="I136" s="9">
        <f>ROUND(G136-H136,2)</f>
        <v>0</v>
      </c>
    </row>
    <row r="137" spans="1:9" ht="17.25" customHeight="1" x14ac:dyDescent="0.25">
      <c r="A137" s="32">
        <v>9788895983134</v>
      </c>
      <c r="B137" s="6" t="s">
        <v>159</v>
      </c>
      <c r="C137" s="7">
        <v>0</v>
      </c>
      <c r="D137" s="8">
        <f t="shared" si="10"/>
        <v>0</v>
      </c>
      <c r="E137" s="8">
        <f>ROUND(C137-D137,0)</f>
        <v>0</v>
      </c>
      <c r="F137" s="9">
        <v>14</v>
      </c>
      <c r="G137" s="10">
        <f>E137*F137</f>
        <v>0</v>
      </c>
      <c r="H137" s="9">
        <f t="shared" si="13"/>
        <v>0</v>
      </c>
      <c r="I137" s="9">
        <f>ROUND(G137-H137,2)</f>
        <v>0</v>
      </c>
    </row>
    <row r="138" spans="1:9" ht="17.25" customHeight="1" x14ac:dyDescent="0.25">
      <c r="A138" s="32">
        <v>9788895983578</v>
      </c>
      <c r="B138" s="6" t="s">
        <v>160</v>
      </c>
      <c r="C138" s="7">
        <v>0</v>
      </c>
      <c r="D138" s="8">
        <f>ROUND(C138*70%,0)</f>
        <v>0</v>
      </c>
      <c r="E138" s="8">
        <f>ROUND(C138-D138,0)</f>
        <v>0</v>
      </c>
      <c r="F138" s="9">
        <v>10</v>
      </c>
      <c r="G138" s="10">
        <f>E138*F138</f>
        <v>0</v>
      </c>
      <c r="H138" s="9">
        <f>ROUNDDOWN(G138/1.04,2)</f>
        <v>0</v>
      </c>
      <c r="I138" s="9">
        <f>ROUND(G138-H138,2)</f>
        <v>0</v>
      </c>
    </row>
    <row r="139" spans="1:9" ht="17.25" customHeight="1" x14ac:dyDescent="0.25">
      <c r="A139" s="32">
        <v>56</v>
      </c>
      <c r="B139" s="6" t="s">
        <v>161</v>
      </c>
      <c r="C139" s="7">
        <v>0</v>
      </c>
      <c r="D139" s="8">
        <f t="shared" si="10"/>
        <v>0</v>
      </c>
      <c r="E139" s="8">
        <f t="shared" si="11"/>
        <v>0</v>
      </c>
      <c r="F139" s="9">
        <v>4.13</v>
      </c>
      <c r="G139" s="10">
        <f t="shared" si="12"/>
        <v>0</v>
      </c>
      <c r="H139" s="9">
        <f t="shared" si="13"/>
        <v>0</v>
      </c>
      <c r="I139" s="9">
        <f t="shared" si="14"/>
        <v>0</v>
      </c>
    </row>
    <row r="140" spans="1:9" ht="17.25" customHeight="1" x14ac:dyDescent="0.25">
      <c r="A140" s="32"/>
      <c r="B140" s="6" t="s">
        <v>162</v>
      </c>
      <c r="C140" s="7">
        <v>0</v>
      </c>
      <c r="D140" s="8">
        <f t="shared" si="10"/>
        <v>0</v>
      </c>
      <c r="E140" s="8">
        <f t="shared" si="11"/>
        <v>0</v>
      </c>
      <c r="F140" s="9">
        <v>1.55</v>
      </c>
      <c r="G140" s="10">
        <f t="shared" si="12"/>
        <v>0</v>
      </c>
      <c r="H140" s="9">
        <f t="shared" si="13"/>
        <v>0</v>
      </c>
      <c r="I140" s="9">
        <f t="shared" si="14"/>
        <v>0</v>
      </c>
    </row>
    <row r="141" spans="1:9" ht="17.25" customHeight="1" x14ac:dyDescent="0.25">
      <c r="A141" s="32">
        <v>9788886423472</v>
      </c>
      <c r="B141" s="6" t="s">
        <v>163</v>
      </c>
      <c r="C141" s="7">
        <v>0</v>
      </c>
      <c r="D141" s="8">
        <f t="shared" si="10"/>
        <v>0</v>
      </c>
      <c r="E141" s="8">
        <f t="shared" si="11"/>
        <v>0</v>
      </c>
      <c r="F141" s="9">
        <v>2.0699999999999998</v>
      </c>
      <c r="G141" s="10">
        <f t="shared" si="12"/>
        <v>0</v>
      </c>
      <c r="H141" s="9">
        <f t="shared" si="13"/>
        <v>0</v>
      </c>
      <c r="I141" s="9">
        <f t="shared" si="14"/>
        <v>0</v>
      </c>
    </row>
    <row r="142" spans="1:9" ht="17.25" customHeight="1" x14ac:dyDescent="0.25">
      <c r="A142" s="32">
        <v>9788887100341</v>
      </c>
      <c r="B142" s="6" t="s">
        <v>164</v>
      </c>
      <c r="C142" s="7">
        <v>0</v>
      </c>
      <c r="D142" s="8">
        <f t="shared" si="10"/>
        <v>0</v>
      </c>
      <c r="E142" s="8">
        <f t="shared" si="11"/>
        <v>0</v>
      </c>
      <c r="F142" s="9">
        <v>3.1</v>
      </c>
      <c r="G142" s="10">
        <f t="shared" si="12"/>
        <v>0</v>
      </c>
      <c r="H142" s="9">
        <f t="shared" si="13"/>
        <v>0</v>
      </c>
      <c r="I142" s="9">
        <f t="shared" si="14"/>
        <v>0</v>
      </c>
    </row>
    <row r="143" spans="1:9" ht="17.25" customHeight="1" x14ac:dyDescent="0.25">
      <c r="A143" s="32">
        <v>9788886423083</v>
      </c>
      <c r="B143" s="6" t="s">
        <v>165</v>
      </c>
      <c r="C143" s="7">
        <v>0</v>
      </c>
      <c r="D143" s="8">
        <f t="shared" si="10"/>
        <v>0</v>
      </c>
      <c r="E143" s="8">
        <f t="shared" si="11"/>
        <v>0</v>
      </c>
      <c r="F143" s="9">
        <v>15.49</v>
      </c>
      <c r="G143" s="10">
        <f t="shared" si="12"/>
        <v>0</v>
      </c>
      <c r="H143" s="9">
        <f t="shared" si="13"/>
        <v>0</v>
      </c>
      <c r="I143" s="9">
        <f t="shared" si="14"/>
        <v>0</v>
      </c>
    </row>
    <row r="144" spans="1:9" ht="17.25" customHeight="1" x14ac:dyDescent="0.25">
      <c r="A144" s="32">
        <v>9788886423090</v>
      </c>
      <c r="B144" s="6" t="s">
        <v>166</v>
      </c>
      <c r="C144" s="7">
        <v>0</v>
      </c>
      <c r="D144" s="8">
        <f t="shared" si="10"/>
        <v>0</v>
      </c>
      <c r="E144" s="8">
        <f t="shared" si="11"/>
        <v>0</v>
      </c>
      <c r="F144" s="9">
        <v>4</v>
      </c>
      <c r="G144" s="10">
        <f t="shared" si="12"/>
        <v>0</v>
      </c>
      <c r="H144" s="9">
        <f t="shared" si="13"/>
        <v>0</v>
      </c>
      <c r="I144" s="9">
        <f t="shared" si="14"/>
        <v>0</v>
      </c>
    </row>
    <row r="145" spans="1:9" ht="17.25" customHeight="1" x14ac:dyDescent="0.25">
      <c r="A145" s="32">
        <v>9788895983059</v>
      </c>
      <c r="B145" s="6" t="s">
        <v>70</v>
      </c>
      <c r="C145" s="7">
        <v>0</v>
      </c>
      <c r="D145" s="8">
        <f t="shared" si="10"/>
        <v>0</v>
      </c>
      <c r="E145" s="8">
        <f t="shared" si="11"/>
        <v>0</v>
      </c>
      <c r="F145" s="9">
        <v>5</v>
      </c>
      <c r="G145" s="10">
        <f t="shared" si="12"/>
        <v>0</v>
      </c>
      <c r="H145" s="9">
        <f t="shared" si="13"/>
        <v>0</v>
      </c>
      <c r="I145" s="9">
        <f t="shared" si="14"/>
        <v>0</v>
      </c>
    </row>
    <row r="146" spans="1:9" ht="17.25" customHeight="1" x14ac:dyDescent="0.25">
      <c r="A146" s="32">
        <v>9788895983066</v>
      </c>
      <c r="B146" s="6" t="s">
        <v>71</v>
      </c>
      <c r="C146" s="7">
        <v>0</v>
      </c>
      <c r="D146" s="8">
        <f t="shared" si="10"/>
        <v>0</v>
      </c>
      <c r="E146" s="8">
        <f t="shared" si="11"/>
        <v>0</v>
      </c>
      <c r="F146" s="9">
        <v>8.5</v>
      </c>
      <c r="G146" s="10">
        <f t="shared" si="12"/>
        <v>0</v>
      </c>
      <c r="H146" s="9">
        <f t="shared" si="13"/>
        <v>0</v>
      </c>
      <c r="I146" s="9">
        <f t="shared" si="14"/>
        <v>0</v>
      </c>
    </row>
    <row r="147" spans="1:9" ht="17.25" customHeight="1" x14ac:dyDescent="0.25">
      <c r="A147" s="32">
        <v>9788895983257</v>
      </c>
      <c r="B147" s="6" t="s">
        <v>74</v>
      </c>
      <c r="C147" s="7">
        <v>0</v>
      </c>
      <c r="D147" s="8">
        <f>ROUND(C147*70%,0)</f>
        <v>0</v>
      </c>
      <c r="E147" s="8">
        <f>ROUND(C147-D147,0)</f>
        <v>0</v>
      </c>
      <c r="F147" s="9">
        <v>1.6</v>
      </c>
      <c r="G147" s="10">
        <f>E147*F147</f>
        <v>0</v>
      </c>
      <c r="H147" s="9">
        <f>ROUNDDOWN(G147/1.04,2)</f>
        <v>0</v>
      </c>
      <c r="I147" s="9">
        <f>ROUND(G147-H147,2)</f>
        <v>0</v>
      </c>
    </row>
    <row r="148" spans="1:9" ht="17.25" customHeight="1" x14ac:dyDescent="0.25">
      <c r="A148" s="32">
        <v>9788895983141</v>
      </c>
      <c r="B148" s="6" t="s">
        <v>72</v>
      </c>
      <c r="C148" s="7">
        <v>0</v>
      </c>
      <c r="D148" s="8">
        <f t="shared" si="10"/>
        <v>0</v>
      </c>
      <c r="E148" s="8">
        <f>ROUND(C148-D148,0)</f>
        <v>0</v>
      </c>
      <c r="F148" s="9">
        <v>1.6</v>
      </c>
      <c r="G148" s="10">
        <f>E148*F148</f>
        <v>0</v>
      </c>
      <c r="H148" s="9">
        <f t="shared" si="13"/>
        <v>0</v>
      </c>
      <c r="I148" s="9">
        <f>ROUND(G148-H148,2)</f>
        <v>0</v>
      </c>
    </row>
    <row r="149" spans="1:9" ht="17.25" customHeight="1" x14ac:dyDescent="0.25">
      <c r="A149" s="32">
        <v>9788895983165</v>
      </c>
      <c r="B149" s="6" t="s">
        <v>73</v>
      </c>
      <c r="C149" s="7">
        <v>0</v>
      </c>
      <c r="D149" s="8">
        <f t="shared" si="10"/>
        <v>0</v>
      </c>
      <c r="E149" s="8">
        <f>ROUND(C149-D149,0)</f>
        <v>0</v>
      </c>
      <c r="F149" s="9">
        <v>1.6</v>
      </c>
      <c r="G149" s="10">
        <f>E149*F149</f>
        <v>0</v>
      </c>
      <c r="H149" s="9">
        <f t="shared" si="13"/>
        <v>0</v>
      </c>
      <c r="I149" s="9">
        <f>ROUND(G149-H149,2)</f>
        <v>0</v>
      </c>
    </row>
    <row r="150" spans="1:9" ht="17.25" customHeight="1" x14ac:dyDescent="0.25">
      <c r="A150" s="32">
        <v>9788895983349</v>
      </c>
      <c r="B150" s="6" t="s">
        <v>75</v>
      </c>
      <c r="C150" s="7">
        <v>0</v>
      </c>
      <c r="D150" s="8">
        <f t="shared" si="10"/>
        <v>0</v>
      </c>
      <c r="E150" s="8">
        <f>ROUND(C150-D150,0)</f>
        <v>0</v>
      </c>
      <c r="F150" s="9">
        <v>3.5</v>
      </c>
      <c r="G150" s="10">
        <f>E150*F150</f>
        <v>0</v>
      </c>
      <c r="H150" s="9">
        <f t="shared" si="13"/>
        <v>0</v>
      </c>
      <c r="I150" s="9">
        <f>ROUND(G150-H150,2)</f>
        <v>0</v>
      </c>
    </row>
    <row r="151" spans="1:9" ht="17.25" customHeight="1" x14ac:dyDescent="0.25">
      <c r="A151" s="32">
        <v>40</v>
      </c>
      <c r="B151" s="6" t="s">
        <v>167</v>
      </c>
      <c r="C151" s="7">
        <v>0</v>
      </c>
      <c r="D151" s="8">
        <f t="shared" si="10"/>
        <v>0</v>
      </c>
      <c r="E151" s="8">
        <f t="shared" si="11"/>
        <v>0</v>
      </c>
      <c r="F151" s="9">
        <v>1.29</v>
      </c>
      <c r="G151" s="10">
        <f t="shared" si="12"/>
        <v>0</v>
      </c>
      <c r="H151" s="9">
        <f t="shared" si="13"/>
        <v>0</v>
      </c>
      <c r="I151" s="9">
        <f t="shared" si="14"/>
        <v>0</v>
      </c>
    </row>
    <row r="152" spans="1:9" ht="17.25" customHeight="1" x14ac:dyDescent="0.25">
      <c r="A152" s="32">
        <v>26</v>
      </c>
      <c r="B152" s="6" t="s">
        <v>168</v>
      </c>
      <c r="C152" s="7">
        <v>0</v>
      </c>
      <c r="D152" s="8">
        <f t="shared" si="10"/>
        <v>0</v>
      </c>
      <c r="E152" s="8">
        <f t="shared" si="11"/>
        <v>0</v>
      </c>
      <c r="F152" s="9">
        <v>5.16</v>
      </c>
      <c r="G152" s="10">
        <f t="shared" si="12"/>
        <v>0</v>
      </c>
      <c r="H152" s="9">
        <f t="shared" si="13"/>
        <v>0</v>
      </c>
      <c r="I152" s="9">
        <f t="shared" si="14"/>
        <v>0</v>
      </c>
    </row>
    <row r="153" spans="1:9" ht="17.25" customHeight="1" x14ac:dyDescent="0.25">
      <c r="A153" s="32">
        <v>9788886423151</v>
      </c>
      <c r="B153" s="6" t="s">
        <v>76</v>
      </c>
      <c r="C153" s="7">
        <v>0</v>
      </c>
      <c r="D153" s="8">
        <f>ROUND(C153*70%,0)</f>
        <v>0</v>
      </c>
      <c r="E153" s="8">
        <f>ROUND(C153-D153,0)</f>
        <v>0</v>
      </c>
      <c r="F153" s="9">
        <v>6</v>
      </c>
      <c r="G153" s="10">
        <f>E153*F153</f>
        <v>0</v>
      </c>
      <c r="H153" s="9">
        <f>ROUNDDOWN(G153/1.04,2)</f>
        <v>0</v>
      </c>
      <c r="I153" s="9">
        <f>ROUND(G153-H153,2)</f>
        <v>0</v>
      </c>
    </row>
    <row r="154" spans="1:9" ht="17.25" customHeight="1" x14ac:dyDescent="0.25">
      <c r="A154" s="32">
        <v>9788886423625</v>
      </c>
      <c r="B154" s="6" t="s">
        <v>77</v>
      </c>
      <c r="C154" s="7">
        <v>0</v>
      </c>
      <c r="D154" s="8">
        <f t="shared" si="10"/>
        <v>0</v>
      </c>
      <c r="E154" s="8">
        <f t="shared" si="11"/>
        <v>0</v>
      </c>
      <c r="F154" s="9">
        <v>2</v>
      </c>
      <c r="G154" s="10">
        <f t="shared" si="12"/>
        <v>0</v>
      </c>
      <c r="H154" s="9">
        <f t="shared" si="13"/>
        <v>0</v>
      </c>
      <c r="I154" s="9">
        <f t="shared" si="14"/>
        <v>0</v>
      </c>
    </row>
    <row r="155" spans="1:9" ht="17.25" customHeight="1" x14ac:dyDescent="0.25">
      <c r="A155" s="32">
        <v>9788886423632</v>
      </c>
      <c r="B155" s="6" t="s">
        <v>78</v>
      </c>
      <c r="C155" s="7">
        <v>0</v>
      </c>
      <c r="D155" s="8">
        <f t="shared" si="10"/>
        <v>0</v>
      </c>
      <c r="E155" s="8">
        <f t="shared" si="11"/>
        <v>0</v>
      </c>
      <c r="F155" s="9">
        <v>2</v>
      </c>
      <c r="G155" s="10">
        <f t="shared" si="12"/>
        <v>0</v>
      </c>
      <c r="H155" s="9">
        <f t="shared" si="13"/>
        <v>0</v>
      </c>
      <c r="I155" s="9">
        <f t="shared" si="14"/>
        <v>0</v>
      </c>
    </row>
    <row r="156" spans="1:9" ht="17.25" customHeight="1" x14ac:dyDescent="0.25">
      <c r="A156" s="33">
        <v>9788886423878</v>
      </c>
      <c r="B156" s="6" t="s">
        <v>80</v>
      </c>
      <c r="C156" s="7">
        <v>0</v>
      </c>
      <c r="D156" s="8">
        <f t="shared" si="10"/>
        <v>0</v>
      </c>
      <c r="E156" s="8">
        <f t="shared" si="11"/>
        <v>0</v>
      </c>
      <c r="F156" s="9">
        <v>1.5</v>
      </c>
      <c r="G156" s="10">
        <f t="shared" si="12"/>
        <v>0</v>
      </c>
      <c r="H156" s="9">
        <f t="shared" si="13"/>
        <v>0</v>
      </c>
      <c r="I156" s="9">
        <f t="shared" si="14"/>
        <v>0</v>
      </c>
    </row>
    <row r="157" spans="1:9" ht="17.25" customHeight="1" x14ac:dyDescent="0.25">
      <c r="A157" s="33">
        <v>9788886423663</v>
      </c>
      <c r="B157" s="6" t="s">
        <v>82</v>
      </c>
      <c r="C157" s="7">
        <v>0</v>
      </c>
      <c r="D157" s="8">
        <f t="shared" si="10"/>
        <v>0</v>
      </c>
      <c r="E157" s="8">
        <f t="shared" si="11"/>
        <v>0</v>
      </c>
      <c r="F157" s="9">
        <v>0.85</v>
      </c>
      <c r="G157" s="10">
        <f t="shared" si="12"/>
        <v>0</v>
      </c>
      <c r="H157" s="9">
        <f t="shared" si="13"/>
        <v>0</v>
      </c>
      <c r="I157" s="9">
        <f t="shared" si="14"/>
        <v>0</v>
      </c>
    </row>
    <row r="158" spans="1:9" ht="17.25" customHeight="1" x14ac:dyDescent="0.25">
      <c r="A158" s="33">
        <v>9788895983653</v>
      </c>
      <c r="B158" s="6" t="s">
        <v>79</v>
      </c>
      <c r="C158" s="7">
        <v>0</v>
      </c>
      <c r="D158" s="8">
        <f>ROUND(C158*70%,0)</f>
        <v>0</v>
      </c>
      <c r="E158" s="8">
        <f>ROUND(C158-D158,0)</f>
        <v>0</v>
      </c>
      <c r="F158" s="9">
        <v>3</v>
      </c>
      <c r="G158" s="10">
        <f>E158*F158</f>
        <v>0</v>
      </c>
      <c r="H158" s="9">
        <f>ROUNDDOWN(G158/1.04,2)</f>
        <v>0</v>
      </c>
      <c r="I158" s="9">
        <f>ROUND(G158-H158,2)</f>
        <v>0</v>
      </c>
    </row>
    <row r="159" spans="1:9" ht="17.25" customHeight="1" x14ac:dyDescent="0.25">
      <c r="A159" s="33">
        <v>9788895983639</v>
      </c>
      <c r="B159" s="6" t="s">
        <v>81</v>
      </c>
      <c r="C159" s="7">
        <v>0</v>
      </c>
      <c r="D159" s="8">
        <f>ROUND(C159*70%,0)</f>
        <v>0</v>
      </c>
      <c r="E159" s="8">
        <f>ROUND(C159-D159,0)</f>
        <v>0</v>
      </c>
      <c r="F159" s="9">
        <v>1</v>
      </c>
      <c r="G159" s="10">
        <f>E159*F159</f>
        <v>0</v>
      </c>
      <c r="H159" s="9">
        <f>ROUNDDOWN(G159/1.04,2)</f>
        <v>0</v>
      </c>
      <c r="I159" s="9">
        <f>ROUND(G159-H159,2)</f>
        <v>0</v>
      </c>
    </row>
    <row r="160" spans="1:9" ht="17.25" customHeight="1" x14ac:dyDescent="0.25">
      <c r="A160" s="34">
        <v>6002014000070</v>
      </c>
      <c r="B160" s="6" t="s">
        <v>169</v>
      </c>
      <c r="C160" s="7">
        <v>0</v>
      </c>
      <c r="D160" s="8">
        <f t="shared" si="10"/>
        <v>0</v>
      </c>
      <c r="E160" s="8">
        <f>ROUND(C160-D160,0)</f>
        <v>0</v>
      </c>
      <c r="F160" s="9">
        <v>0.2</v>
      </c>
      <c r="G160" s="10">
        <f>E160*F160</f>
        <v>0</v>
      </c>
      <c r="H160" s="9">
        <f t="shared" si="13"/>
        <v>0</v>
      </c>
      <c r="I160" s="9">
        <f>ROUND(G160-H160,2)</f>
        <v>0</v>
      </c>
    </row>
    <row r="161" spans="1:9" ht="17.25" customHeight="1" x14ac:dyDescent="0.25">
      <c r="A161" s="33">
        <v>9788886423922</v>
      </c>
      <c r="B161" s="6" t="s">
        <v>170</v>
      </c>
      <c r="C161" s="7">
        <v>0</v>
      </c>
      <c r="D161" s="8">
        <f t="shared" si="10"/>
        <v>0</v>
      </c>
      <c r="E161" s="8">
        <f t="shared" si="11"/>
        <v>0</v>
      </c>
      <c r="F161" s="9">
        <v>8</v>
      </c>
      <c r="G161" s="10">
        <f t="shared" si="12"/>
        <v>0</v>
      </c>
      <c r="H161" s="9">
        <f t="shared" si="13"/>
        <v>0</v>
      </c>
      <c r="I161" s="9">
        <f t="shared" si="14"/>
        <v>0</v>
      </c>
    </row>
    <row r="162" spans="1:9" x14ac:dyDescent="0.25">
      <c r="A162" s="33">
        <v>9788895983646</v>
      </c>
      <c r="B162" s="6" t="s">
        <v>83</v>
      </c>
      <c r="C162" s="7">
        <v>0</v>
      </c>
      <c r="D162" s="8">
        <f>ROUND(C162*70%,0)</f>
        <v>0</v>
      </c>
      <c r="E162" s="8">
        <f>ROUND(C162-D162,0)</f>
        <v>0</v>
      </c>
      <c r="F162" s="9">
        <v>2</v>
      </c>
      <c r="G162" s="10">
        <f>E162*F162</f>
        <v>0</v>
      </c>
      <c r="H162" s="9">
        <f>ROUNDDOWN(G162/1.04,2)</f>
        <v>0</v>
      </c>
      <c r="I162" s="9">
        <f>ROUND(G162-H162,2)</f>
        <v>0</v>
      </c>
    </row>
    <row r="166" spans="1:9" x14ac:dyDescent="0.25">
      <c r="A166" s="35"/>
      <c r="B166" s="12"/>
    </row>
    <row r="167" spans="1:9" x14ac:dyDescent="0.25">
      <c r="A167" s="35"/>
      <c r="B167" s="12"/>
    </row>
    <row r="168" spans="1:9" x14ac:dyDescent="0.25">
      <c r="A168" s="35"/>
      <c r="B168" s="12"/>
    </row>
    <row r="169" spans="1:9" x14ac:dyDescent="0.25">
      <c r="A169" s="35"/>
      <c r="B169" s="1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PARI</vt:lpstr>
      <vt:lpstr>DISPARI</vt:lpstr>
      <vt:lpstr>ELENCO 1</vt:lpstr>
      <vt:lpstr>ELENCO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2024-01-12T17:28:02Z</dcterms:modified>
</cp:coreProperties>
</file>